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1235" yWindow="15" windowWidth="11850" windowHeight="9645" activeTab="1"/>
  </bookViews>
  <sheets>
    <sheet name="Infos" sheetId="5" r:id="rId1"/>
    <sheet name="remboursements santé" sheetId="4" r:id="rId2"/>
  </sheets>
  <externalReferences>
    <externalReference r:id="rId3"/>
  </externalReferences>
  <definedNames>
    <definedName name="_xlnm._FilterDatabase" localSheetId="1" hidden="1">'remboursements santé'!$A$2:$T$2</definedName>
    <definedName name="BénéficiaireSoins">Infos!$A$15:$A$21</definedName>
    <definedName name="CarteVitale">Infos!$C$15:$C$16</definedName>
    <definedName name="comptepayeur">Infos!$A$10:$A$12</definedName>
    <definedName name="ModePaiement">Infos!$C$19:$C$21</definedName>
    <definedName name="NosComptes">[1]Infos!$A$6:$A$8</definedName>
    <definedName name="ProSanté">Infos!$E$10:$E$51</definedName>
    <definedName name="Remboursement">Infos!#REF!</definedName>
    <definedName name="Transmission">Infos!$C$10:$C$11</definedName>
    <definedName name="TransmissionMutuelle">Infos!$A$24:$A$25</definedName>
  </definedNames>
  <calcPr calcId="125725"/>
</workbook>
</file>

<file path=xl/calcChain.xml><?xml version="1.0" encoding="utf-8"?>
<calcChain xmlns="http://schemas.openxmlformats.org/spreadsheetml/2006/main">
  <c r="V24" i="4"/>
  <c r="V3"/>
  <c r="U3"/>
  <c r="M10"/>
  <c r="M4"/>
  <c r="U4" s="1"/>
  <c r="V4" s="1"/>
  <c r="M5"/>
  <c r="U5" s="1"/>
  <c r="V5" s="1"/>
  <c r="M6"/>
  <c r="M7"/>
  <c r="R7" s="1"/>
  <c r="M8"/>
  <c r="U8" s="1"/>
  <c r="V8" s="1"/>
  <c r="M9"/>
  <c r="R9" s="1"/>
  <c r="U10"/>
  <c r="V10" s="1"/>
  <c r="M11"/>
  <c r="R11" s="1"/>
  <c r="M12"/>
  <c r="U12" s="1"/>
  <c r="V12" s="1"/>
  <c r="M13"/>
  <c r="U13" s="1"/>
  <c r="M14"/>
  <c r="R14" s="1"/>
  <c r="M15"/>
  <c r="U15" s="1"/>
  <c r="V15" s="1"/>
  <c r="M16"/>
  <c r="R16" s="1"/>
  <c r="M17"/>
  <c r="M18"/>
  <c r="U18" s="1"/>
  <c r="V18" s="1"/>
  <c r="M19"/>
  <c r="R19" s="1"/>
  <c r="M20"/>
  <c r="U20" s="1"/>
  <c r="V20" s="1"/>
  <c r="M3"/>
  <c r="R3" s="1"/>
  <c r="M23"/>
  <c r="M21"/>
  <c r="R21" s="1"/>
  <c r="M22"/>
  <c r="U22" s="1"/>
  <c r="R4" l="1"/>
  <c r="R5"/>
  <c r="R12"/>
  <c r="R13"/>
  <c r="R23"/>
  <c r="U23"/>
  <c r="V23" s="1"/>
  <c r="R22"/>
  <c r="U19"/>
  <c r="V19" s="1"/>
  <c r="U14"/>
  <c r="V14" s="1"/>
  <c r="U9"/>
  <c r="V9" s="1"/>
  <c r="R8"/>
  <c r="U21"/>
  <c r="V21" s="1"/>
  <c r="R18"/>
  <c r="U16"/>
  <c r="V16" s="1"/>
  <c r="U11"/>
  <c r="V11" s="1"/>
  <c r="R20"/>
  <c r="R15"/>
  <c r="R10"/>
  <c r="U7"/>
  <c r="V7" s="1"/>
  <c r="R17"/>
  <c r="U17"/>
  <c r="V17" s="1"/>
  <c r="U6"/>
  <c r="V6" s="1"/>
  <c r="R6"/>
  <c r="V13"/>
  <c r="V22"/>
</calcChain>
</file>

<file path=xl/comments1.xml><?xml version="1.0" encoding="utf-8"?>
<comments xmlns="http://schemas.openxmlformats.org/spreadsheetml/2006/main">
  <authors>
    <author>Auteur</author>
  </authors>
  <commentList>
    <comment ref="A9" authorId="0">
      <text>
        <r>
          <rPr>
            <b/>
            <sz val="9"/>
            <color indexed="81"/>
            <rFont val="Tahoma"/>
            <family val="2"/>
          </rPr>
          <t>Flavie 1boutdevie de Un coin pour Vivi :</t>
        </r>
        <r>
          <rPr>
            <sz val="10"/>
            <color indexed="81"/>
            <rFont val="Tahoma"/>
            <family val="2"/>
          </rPr>
          <t xml:space="preserve">
Ce fichier tient compte de 3 comptes payeurs. Il est impossible d'en rajouter. Ici l'on considère les comptes de madame, de monsieur et un éventuel compte commun. 
Si vous souhaitez modifier les noms des comptes, il suffit de le faire dans cette page sur les cellules A10, A12 et A13</t>
        </r>
      </text>
    </comment>
    <comment ref="A14" authorId="0">
      <text>
        <r>
          <rPr>
            <b/>
            <sz val="9"/>
            <color indexed="81"/>
            <rFont val="Tahoma"/>
            <family val="2"/>
          </rPr>
          <t>Flavie 1boutdevie de Un coin pour Vivi :</t>
        </r>
        <r>
          <rPr>
            <sz val="9"/>
            <color indexed="81"/>
            <rFont val="Tahoma"/>
            <family val="2"/>
          </rPr>
          <t xml:space="preserve">
</t>
        </r>
        <r>
          <rPr>
            <sz val="10"/>
            <color indexed="81"/>
            <rFont val="Tahoma"/>
            <family val="2"/>
          </rPr>
          <t xml:space="preserve">Pour les bénéficiaires de soins, même principe que pour les comptes.
Si vous souhaitez mettre les noms de chaque membre, il suffit de modifier le nom dans les cellules A15, A16, A17, A18, A19, A20, A21.
Si vous souhaitez modifier le nombre de bénéficiaires de soins, il vous suffit de supprimer les cellules. </t>
        </r>
      </text>
    </comment>
  </commentList>
</comments>
</file>

<file path=xl/comments2.xml><?xml version="1.0" encoding="utf-8"?>
<comments xmlns="http://schemas.openxmlformats.org/spreadsheetml/2006/main">
  <authors>
    <author>Auteur</author>
  </authors>
  <commentList>
    <comment ref="N2" authorId="0">
      <text>
        <r>
          <rPr>
            <b/>
            <sz val="9"/>
            <color indexed="81"/>
            <rFont val="Tahoma"/>
            <family val="2"/>
          </rPr>
          <t>Auteur:</t>
        </r>
        <r>
          <rPr>
            <sz val="9"/>
            <color indexed="81"/>
            <rFont val="Tahoma"/>
            <family val="2"/>
          </rPr>
          <t xml:space="preserve">
remboursement réel de la CPAM après retenue(s) éventuelle(s)</t>
        </r>
      </text>
    </comment>
  </commentList>
</comments>
</file>

<file path=xl/sharedStrings.xml><?xml version="1.0" encoding="utf-8"?>
<sst xmlns="http://schemas.openxmlformats.org/spreadsheetml/2006/main" count="104" uniqueCount="88">
  <si>
    <t>Mutuelle</t>
  </si>
  <si>
    <t>CPAM</t>
  </si>
  <si>
    <t>Date</t>
  </si>
  <si>
    <t>Intitulé</t>
  </si>
  <si>
    <t>Payeur</t>
  </si>
  <si>
    <t>Professionnel de santé</t>
  </si>
  <si>
    <t>Bénéficiaire des soins</t>
  </si>
  <si>
    <t>Montant payé</t>
  </si>
  <si>
    <t>Mode paiement</t>
  </si>
  <si>
    <t>chèque</t>
  </si>
  <si>
    <t>espèce</t>
  </si>
  <si>
    <t>CB</t>
  </si>
  <si>
    <t>Bénéficiaire</t>
  </si>
  <si>
    <t>SOINS</t>
  </si>
  <si>
    <t>Carte vitale fournie</t>
  </si>
  <si>
    <t>Total remb</t>
  </si>
  <si>
    <t>Reste à charge</t>
  </si>
  <si>
    <t>Transmission</t>
  </si>
  <si>
    <t>Date remb</t>
  </si>
  <si>
    <t>Ok sur cpte</t>
  </si>
  <si>
    <t>Date d'envoi</t>
  </si>
  <si>
    <t>Montant à rembourser</t>
  </si>
  <si>
    <t>Remb réel</t>
  </si>
  <si>
    <t>Taux PEC</t>
  </si>
  <si>
    <t>Cpte lui</t>
  </si>
  <si>
    <t>Cpte elle</t>
  </si>
  <si>
    <t>Cpte joint</t>
  </si>
  <si>
    <t>Elle</t>
  </si>
  <si>
    <t>Lui</t>
  </si>
  <si>
    <t>TABLEAU DE SUIVI DES REMBOURSEMENTS MEDICAUX</t>
  </si>
  <si>
    <t>Bienvenue sur mon petit tableau de suivi des remboursements médicaux.
Vous trouverez ici toutes les indications nécessaires.
Ne modifiez jamais une cellule comportant une formule (ça pourrait créer des erreurs dans les cellules), sauf si vous savez ce que vous faites.</t>
  </si>
  <si>
    <t>Enfant 1</t>
  </si>
  <si>
    <t>Enfant 2</t>
  </si>
  <si>
    <t>Enfant 3</t>
  </si>
  <si>
    <t>Enfant 4</t>
  </si>
  <si>
    <t>Enfant 5</t>
  </si>
  <si>
    <t>Feuille de soins</t>
  </si>
  <si>
    <t>Télétransmission</t>
  </si>
  <si>
    <t>Vaccins</t>
  </si>
  <si>
    <t>Carte vitale</t>
  </si>
  <si>
    <t>Transmission Mutuelle</t>
  </si>
  <si>
    <t>Envoi direct</t>
  </si>
  <si>
    <t>A envoyer</t>
  </si>
  <si>
    <t>Mode de paiement</t>
  </si>
  <si>
    <t>Généraliste</t>
  </si>
  <si>
    <t>Pédiatre</t>
  </si>
  <si>
    <t>Gynécologue</t>
  </si>
  <si>
    <t>Dentiste</t>
  </si>
  <si>
    <t>Ophtalmologiste</t>
  </si>
  <si>
    <t>Laboratoire d'analyses médicales</t>
  </si>
  <si>
    <t>Comptes</t>
  </si>
  <si>
    <t>Kinésithérapeute</t>
  </si>
  <si>
    <t>Pharmacie</t>
  </si>
  <si>
    <t>Acupuncteur</t>
  </si>
  <si>
    <t>Allergologue</t>
  </si>
  <si>
    <t>Cardiologue</t>
  </si>
  <si>
    <t>Infirmier</t>
  </si>
  <si>
    <t>Ambulance</t>
  </si>
  <si>
    <t>Anesthésiste</t>
  </si>
  <si>
    <t>Chirurgien</t>
  </si>
  <si>
    <t>Cancérologue</t>
  </si>
  <si>
    <t>Dermatologue</t>
  </si>
  <si>
    <t>Diabétologue</t>
  </si>
  <si>
    <t>Dialyse</t>
  </si>
  <si>
    <t>Echographiste</t>
  </si>
  <si>
    <t>Endocrinologue</t>
  </si>
  <si>
    <t>Fournisseur de matériel médical</t>
  </si>
  <si>
    <t>Gastro-entérologue</t>
  </si>
  <si>
    <t>Généticien</t>
  </si>
  <si>
    <t>Gériatre</t>
  </si>
  <si>
    <t>Hématologue</t>
  </si>
  <si>
    <t>Hépatologue</t>
  </si>
  <si>
    <t>Homéopathe</t>
  </si>
  <si>
    <t>Néphrologue</t>
  </si>
  <si>
    <t>Neurologue</t>
  </si>
  <si>
    <t>Neurospychiatre</t>
  </si>
  <si>
    <t>Obstétricien</t>
  </si>
  <si>
    <t>Orthopédiste</t>
  </si>
  <si>
    <t>Orthophoniste</t>
  </si>
  <si>
    <t>ORL</t>
  </si>
  <si>
    <t>Pédicure-podologue</t>
  </si>
  <si>
    <t>Pneumologue</t>
  </si>
  <si>
    <t>Psychologue</t>
  </si>
  <si>
    <t>Psychiatre</t>
  </si>
  <si>
    <t>Radiologue</t>
  </si>
  <si>
    <t>Taxi conventionné</t>
  </si>
  <si>
    <t>Urologue</t>
  </si>
  <si>
    <t>Total reste à charge</t>
  </si>
</sst>
</file>

<file path=xl/styles.xml><?xml version="1.0" encoding="utf-8"?>
<styleSheet xmlns="http://schemas.openxmlformats.org/spreadsheetml/2006/main">
  <numFmts count="1">
    <numFmt numFmtId="164" formatCode="#,##0.00\ &quot;€&quot;"/>
  </numFmts>
  <fonts count="14">
    <font>
      <sz val="11"/>
      <color theme="1"/>
      <name val="Calibri"/>
      <family val="2"/>
      <scheme val="minor"/>
    </font>
    <font>
      <b/>
      <sz val="12"/>
      <name val="Calibri"/>
      <family val="2"/>
      <scheme val="minor"/>
    </font>
    <font>
      <sz val="10"/>
      <name val="Calibri"/>
      <family val="2"/>
      <scheme val="minor"/>
    </font>
    <font>
      <sz val="10"/>
      <color indexed="10"/>
      <name val="Calibri"/>
      <family val="2"/>
      <scheme val="minor"/>
    </font>
    <font>
      <sz val="10"/>
      <color theme="1"/>
      <name val="Calibri"/>
      <family val="2"/>
      <scheme val="minor"/>
    </font>
    <font>
      <b/>
      <sz val="10"/>
      <color theme="1"/>
      <name val="Calibri"/>
      <family val="2"/>
      <scheme val="minor"/>
    </font>
    <font>
      <sz val="10"/>
      <color rgb="FFE267EF"/>
      <name val="Calibri"/>
      <family val="2"/>
      <scheme val="minor"/>
    </font>
    <font>
      <sz val="10"/>
      <color rgb="FFB415C5"/>
      <name val="Calibri"/>
      <family val="2"/>
      <scheme val="minor"/>
    </font>
    <font>
      <sz val="11"/>
      <color rgb="FFB415C5"/>
      <name val="Calibri"/>
      <family val="2"/>
      <scheme val="minor"/>
    </font>
    <font>
      <sz val="9"/>
      <color indexed="81"/>
      <name val="Tahoma"/>
      <family val="2"/>
    </font>
    <font>
      <b/>
      <sz val="9"/>
      <color indexed="81"/>
      <name val="Tahoma"/>
      <family val="2"/>
    </font>
    <font>
      <sz val="10"/>
      <color indexed="81"/>
      <name val="Tahoma"/>
      <family val="2"/>
    </font>
    <font>
      <sz val="11"/>
      <name val="Calibri"/>
      <family val="2"/>
      <scheme val="minor"/>
    </font>
    <font>
      <b/>
      <sz val="10"/>
      <color rgb="FFFF0000"/>
      <name val="Calibri"/>
      <family val="2"/>
      <scheme val="minor"/>
    </font>
  </fonts>
  <fills count="6">
    <fill>
      <patternFill patternType="none"/>
    </fill>
    <fill>
      <patternFill patternType="gray125"/>
    </fill>
    <fill>
      <patternFill patternType="solid">
        <fgColor rgb="FFF1B3F7"/>
        <bgColor indexed="64"/>
      </patternFill>
    </fill>
    <fill>
      <patternFill patternType="solid">
        <fgColor rgb="FF92D050"/>
        <bgColor indexed="64"/>
      </patternFill>
    </fill>
    <fill>
      <patternFill patternType="solid">
        <fgColor rgb="FF96EEEE"/>
        <bgColor indexed="64"/>
      </patternFill>
    </fill>
    <fill>
      <patternFill patternType="solid">
        <fgColor rgb="FFFDC28D"/>
        <bgColor indexed="64"/>
      </patternFill>
    </fill>
  </fills>
  <borders count="4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right style="medium">
        <color indexed="64"/>
      </right>
      <top style="hair">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s>
  <cellStyleXfs count="1">
    <xf numFmtId="0" fontId="0" fillId="0" borderId="0"/>
  </cellStyleXfs>
  <cellXfs count="121">
    <xf numFmtId="0" fontId="0" fillId="0" borderId="0" xfId="0"/>
    <xf numFmtId="0" fontId="0" fillId="0" borderId="0" xfId="0" applyFont="1"/>
    <xf numFmtId="0" fontId="2" fillId="0" borderId="0" xfId="0" applyFont="1"/>
    <xf numFmtId="0" fontId="3" fillId="0" borderId="0" xfId="0" applyFont="1" applyAlignment="1">
      <alignment horizontal="center" vertical="center" wrapText="1" shrinkToFit="1"/>
    </xf>
    <xf numFmtId="0" fontId="2" fillId="0" borderId="0" xfId="0" applyFont="1" applyBorder="1"/>
    <xf numFmtId="0" fontId="0" fillId="0" borderId="0" xfId="0" applyFont="1" applyAlignment="1">
      <alignment horizontal="center"/>
    </xf>
    <xf numFmtId="0" fontId="4" fillId="0" borderId="0" xfId="0" applyFont="1" applyAlignment="1">
      <alignment horizontal="center" vertical="center" wrapText="1"/>
    </xf>
    <xf numFmtId="164" fontId="4" fillId="0" borderId="0" xfId="0" applyNumberFormat="1" applyFont="1" applyAlignment="1">
      <alignment horizontal="center" vertical="center" wrapText="1"/>
    </xf>
    <xf numFmtId="0" fontId="4" fillId="2" borderId="1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14" fontId="4" fillId="0" borderId="13" xfId="0" applyNumberFormat="1" applyFont="1" applyBorder="1" applyAlignment="1">
      <alignment horizontal="center" vertical="center" wrapText="1"/>
    </xf>
    <xf numFmtId="0" fontId="4" fillId="0" borderId="14" xfId="0" applyFont="1" applyBorder="1" applyAlignment="1">
      <alignment horizontal="center" vertical="center" wrapText="1"/>
    </xf>
    <xf numFmtId="164" fontId="4" fillId="0" borderId="14" xfId="0" applyNumberFormat="1" applyFont="1" applyBorder="1" applyAlignment="1">
      <alignment horizontal="center" vertical="center" wrapText="1"/>
    </xf>
    <xf numFmtId="14" fontId="4" fillId="0" borderId="22" xfId="0" applyNumberFormat="1" applyFont="1" applyBorder="1" applyAlignment="1">
      <alignment horizontal="center" vertical="center" wrapText="1"/>
    </xf>
    <xf numFmtId="14" fontId="4" fillId="0" borderId="15" xfId="0" applyNumberFormat="1" applyFont="1" applyBorder="1" applyAlignment="1">
      <alignment horizontal="center" vertical="center" wrapText="1"/>
    </xf>
    <xf numFmtId="14" fontId="4" fillId="0" borderId="16" xfId="0" applyNumberFormat="1" applyFont="1" applyBorder="1" applyAlignment="1">
      <alignment horizontal="center" vertical="center" wrapText="1"/>
    </xf>
    <xf numFmtId="0" fontId="4" fillId="0" borderId="17" xfId="0" applyFont="1" applyBorder="1" applyAlignment="1">
      <alignment horizontal="center" vertical="center" wrapText="1"/>
    </xf>
    <xf numFmtId="164" fontId="4" fillId="0" borderId="17" xfId="0" applyNumberFormat="1" applyFont="1" applyBorder="1" applyAlignment="1">
      <alignment horizontal="center" vertical="center" wrapText="1"/>
    </xf>
    <xf numFmtId="14" fontId="4" fillId="0" borderId="23" xfId="0" applyNumberFormat="1" applyFont="1" applyBorder="1" applyAlignment="1">
      <alignment horizontal="center" vertical="center" wrapText="1"/>
    </xf>
    <xf numFmtId="14" fontId="4" fillId="0" borderId="18" xfId="0" applyNumberFormat="1" applyFont="1" applyBorder="1" applyAlignment="1">
      <alignment horizontal="center" vertical="center" wrapText="1"/>
    </xf>
    <xf numFmtId="14" fontId="4" fillId="0" borderId="19" xfId="0" applyNumberFormat="1" applyFont="1" applyBorder="1" applyAlignment="1">
      <alignment horizontal="center" vertical="center" wrapText="1"/>
    </xf>
    <xf numFmtId="0" fontId="4" fillId="0" borderId="20" xfId="0" applyFont="1" applyBorder="1" applyAlignment="1">
      <alignment horizontal="center" vertical="center" wrapText="1"/>
    </xf>
    <xf numFmtId="164" fontId="4" fillId="0" borderId="20" xfId="0" applyNumberFormat="1" applyFont="1" applyBorder="1" applyAlignment="1">
      <alignment horizontal="center" vertical="center" wrapText="1"/>
    </xf>
    <xf numFmtId="14" fontId="4" fillId="0" borderId="24" xfId="0" applyNumberFormat="1" applyFont="1" applyBorder="1" applyAlignment="1">
      <alignment horizontal="center" vertical="center" wrapText="1"/>
    </xf>
    <xf numFmtId="14" fontId="4" fillId="0" borderId="21" xfId="0" applyNumberFormat="1" applyFont="1" applyBorder="1" applyAlignment="1">
      <alignment horizontal="center" vertical="center" wrapText="1"/>
    </xf>
    <xf numFmtId="164" fontId="4" fillId="0" borderId="22" xfId="0" applyNumberFormat="1" applyFont="1" applyBorder="1" applyAlignment="1">
      <alignment horizontal="center" vertical="center" wrapText="1"/>
    </xf>
    <xf numFmtId="164" fontId="4" fillId="0" borderId="23" xfId="0" applyNumberFormat="1" applyFont="1" applyBorder="1" applyAlignment="1">
      <alignment horizontal="center" vertical="center" wrapText="1"/>
    </xf>
    <xf numFmtId="164" fontId="4" fillId="0" borderId="24" xfId="0" applyNumberFormat="1" applyFont="1" applyBorder="1" applyAlignment="1">
      <alignment horizontal="center" vertical="center" wrapText="1"/>
    </xf>
    <xf numFmtId="164" fontId="4" fillId="0" borderId="21" xfId="0" applyNumberFormat="1" applyFont="1" applyBorder="1" applyAlignment="1">
      <alignment horizontal="center" vertical="center" wrapText="1"/>
    </xf>
    <xf numFmtId="14" fontId="4" fillId="0" borderId="26" xfId="0" applyNumberFormat="1" applyFont="1" applyBorder="1" applyAlignment="1">
      <alignment horizontal="center" vertical="center" wrapText="1"/>
    </xf>
    <xf numFmtId="164" fontId="4" fillId="0" borderId="15" xfId="0" applyNumberFormat="1" applyFont="1" applyBorder="1" applyAlignment="1">
      <alignment horizontal="center" vertical="center" wrapText="1"/>
    </xf>
    <xf numFmtId="164" fontId="4" fillId="0" borderId="18" xfId="0" applyNumberFormat="1" applyFont="1" applyBorder="1" applyAlignment="1">
      <alignment horizontal="center" vertical="center" wrapText="1"/>
    </xf>
    <xf numFmtId="14" fontId="4" fillId="0" borderId="28" xfId="0" applyNumberFormat="1" applyFont="1" applyBorder="1" applyAlignment="1">
      <alignment horizontal="center" vertical="center" wrapText="1"/>
    </xf>
    <xf numFmtId="14" fontId="4" fillId="0" borderId="29" xfId="0" applyNumberFormat="1" applyFont="1" applyBorder="1" applyAlignment="1">
      <alignment horizontal="center" vertical="center" wrapText="1"/>
    </xf>
    <xf numFmtId="14" fontId="4" fillId="0" borderId="30" xfId="0" applyNumberFormat="1" applyFont="1" applyBorder="1" applyAlignment="1">
      <alignment horizontal="center" vertical="center" wrapText="1"/>
    </xf>
    <xf numFmtId="164" fontId="4" fillId="0" borderId="13"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9" xfId="0" applyNumberFormat="1" applyFont="1" applyBorder="1" applyAlignment="1">
      <alignment horizontal="center" vertical="center" wrapText="1"/>
    </xf>
    <xf numFmtId="0" fontId="4" fillId="4" borderId="9"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0" borderId="36" xfId="0" applyFont="1" applyBorder="1" applyAlignment="1">
      <alignment horizontal="center" vertical="center" wrapText="1"/>
    </xf>
    <xf numFmtId="164" fontId="4" fillId="0" borderId="36" xfId="0" applyNumberFormat="1" applyFont="1" applyBorder="1" applyAlignment="1">
      <alignment horizontal="center" vertical="center" wrapText="1"/>
    </xf>
    <xf numFmtId="164" fontId="4" fillId="0" borderId="37" xfId="0" applyNumberFormat="1" applyFont="1" applyBorder="1" applyAlignment="1">
      <alignment horizontal="center" vertical="center" wrapText="1"/>
    </xf>
    <xf numFmtId="164" fontId="4" fillId="0" borderId="26" xfId="0" applyNumberFormat="1" applyFont="1" applyBorder="1" applyAlignment="1">
      <alignment horizontal="center" vertical="center" wrapText="1"/>
    </xf>
    <xf numFmtId="14" fontId="4" fillId="0" borderId="25" xfId="0" applyNumberFormat="1" applyFont="1" applyBorder="1" applyAlignment="1">
      <alignment horizontal="center" vertical="center" wrapText="1"/>
    </xf>
    <xf numFmtId="14" fontId="4" fillId="0" borderId="37" xfId="0" applyNumberFormat="1" applyFont="1" applyBorder="1" applyAlignment="1">
      <alignment horizontal="center" vertical="center" wrapText="1"/>
    </xf>
    <xf numFmtId="164" fontId="4" fillId="0" borderId="35" xfId="0" applyNumberFormat="1" applyFont="1" applyBorder="1" applyAlignment="1">
      <alignment horizontal="center" vertical="center" wrapText="1"/>
    </xf>
    <xf numFmtId="164" fontId="4" fillId="0" borderId="34" xfId="0" applyNumberFormat="1" applyFont="1" applyBorder="1" applyAlignment="1">
      <alignment horizontal="center" vertical="center" wrapText="1"/>
    </xf>
    <xf numFmtId="9" fontId="4" fillId="0" borderId="25" xfId="0" applyNumberFormat="1" applyFont="1" applyBorder="1" applyAlignment="1">
      <alignment horizontal="center" vertical="center" wrapText="1"/>
    </xf>
    <xf numFmtId="9" fontId="4" fillId="0" borderId="22" xfId="0" applyNumberFormat="1" applyFont="1" applyBorder="1" applyAlignment="1">
      <alignment horizontal="center" vertical="center" wrapText="1"/>
    </xf>
    <xf numFmtId="9" fontId="4" fillId="0" borderId="23" xfId="0" applyNumberFormat="1" applyFont="1" applyBorder="1" applyAlignment="1">
      <alignment horizontal="center" vertical="center" wrapText="1"/>
    </xf>
    <xf numFmtId="9" fontId="4" fillId="0" borderId="24" xfId="0" applyNumberFormat="1" applyFont="1" applyBorder="1" applyAlignment="1">
      <alignment horizontal="center" vertical="center" wrapText="1"/>
    </xf>
    <xf numFmtId="164" fontId="4" fillId="0" borderId="17" xfId="0" applyNumberFormat="1" applyFont="1" applyFill="1" applyBorder="1" applyAlignment="1">
      <alignment horizontal="center" vertical="center" wrapText="1"/>
    </xf>
    <xf numFmtId="164" fontId="4" fillId="0" borderId="16" xfId="0" applyNumberFormat="1" applyFont="1" applyFill="1" applyBorder="1" applyAlignment="1">
      <alignment horizontal="center" vertical="center" wrapText="1"/>
    </xf>
    <xf numFmtId="14" fontId="4" fillId="0" borderId="29" xfId="0" applyNumberFormat="1" applyFont="1" applyFill="1" applyBorder="1" applyAlignment="1">
      <alignment horizontal="center" vertical="center" wrapText="1"/>
    </xf>
    <xf numFmtId="14" fontId="4" fillId="0" borderId="23" xfId="0" applyNumberFormat="1" applyFont="1" applyFill="1" applyBorder="1" applyAlignment="1">
      <alignment horizontal="center" vertical="center" wrapText="1"/>
    </xf>
    <xf numFmtId="9" fontId="4" fillId="0" borderId="23" xfId="0" applyNumberFormat="1" applyFont="1" applyFill="1" applyBorder="1" applyAlignment="1">
      <alignment horizontal="center" vertical="center" wrapText="1"/>
    </xf>
    <xf numFmtId="164" fontId="4" fillId="0" borderId="23" xfId="0" applyNumberFormat="1" applyFont="1" applyFill="1" applyBorder="1" applyAlignment="1">
      <alignment horizontal="center" vertical="center" wrapText="1"/>
    </xf>
    <xf numFmtId="14" fontId="4" fillId="0" borderId="18" xfId="0" applyNumberFormat="1" applyFont="1" applyFill="1" applyBorder="1" applyAlignment="1">
      <alignment horizontal="center" vertical="center" wrapText="1"/>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0" fontId="0" fillId="0" borderId="0" xfId="0" applyFont="1" applyAlignment="1">
      <alignment horizontal="center"/>
    </xf>
    <xf numFmtId="9" fontId="0" fillId="0" borderId="0" xfId="0" applyNumberFormat="1" applyFont="1" applyAlignment="1">
      <alignment horizontal="center" vertical="center"/>
    </xf>
    <xf numFmtId="0" fontId="6" fillId="0" borderId="0" xfId="0" applyFont="1" applyAlignment="1">
      <alignment vertical="center" wrapText="1" shrinkToFit="1"/>
    </xf>
    <xf numFmtId="0" fontId="3" fillId="0" borderId="0" xfId="0" applyFont="1" applyAlignment="1">
      <alignment vertical="center" wrapText="1" shrinkToFit="1"/>
    </xf>
    <xf numFmtId="0" fontId="8" fillId="0" borderId="0" xfId="0" applyFont="1" applyAlignment="1">
      <alignment vertical="center" wrapText="1"/>
    </xf>
    <xf numFmtId="0" fontId="7" fillId="0" borderId="0" xfId="0" applyFont="1" applyAlignment="1">
      <alignment vertical="center" wrapText="1" shrinkToFit="1"/>
    </xf>
    <xf numFmtId="14" fontId="4" fillId="0" borderId="26" xfId="0" applyNumberFormat="1" applyFont="1" applyFill="1" applyBorder="1" applyAlignment="1">
      <alignment horizontal="center" vertical="center" wrapText="1"/>
    </xf>
    <xf numFmtId="0" fontId="4" fillId="0" borderId="36" xfId="0" applyFont="1" applyFill="1" applyBorder="1" applyAlignment="1">
      <alignment horizontal="center" vertical="center" wrapText="1"/>
    </xf>
    <xf numFmtId="164" fontId="4" fillId="0" borderId="36" xfId="0" applyNumberFormat="1" applyFont="1" applyFill="1" applyBorder="1" applyAlignment="1">
      <alignment horizontal="center" vertical="center" wrapText="1"/>
    </xf>
    <xf numFmtId="164" fontId="4" fillId="0" borderId="37" xfId="0" applyNumberFormat="1" applyFont="1" applyFill="1" applyBorder="1" applyAlignment="1">
      <alignment horizontal="center" vertical="center" wrapText="1"/>
    </xf>
    <xf numFmtId="164" fontId="4" fillId="0" borderId="26" xfId="0" applyNumberFormat="1" applyFont="1" applyFill="1" applyBorder="1" applyAlignment="1">
      <alignment horizontal="center" vertical="center" wrapText="1"/>
    </xf>
    <xf numFmtId="14" fontId="4" fillId="0" borderId="28" xfId="0" applyNumberFormat="1" applyFont="1" applyFill="1" applyBorder="1" applyAlignment="1">
      <alignment horizontal="center" vertical="center" wrapText="1"/>
    </xf>
    <xf numFmtId="14" fontId="4" fillId="0" borderId="25" xfId="0" applyNumberFormat="1" applyFont="1" applyFill="1" applyBorder="1" applyAlignment="1">
      <alignment horizontal="center" vertical="center" wrapText="1"/>
    </xf>
    <xf numFmtId="9" fontId="4" fillId="0" borderId="25" xfId="0" applyNumberFormat="1" applyFont="1" applyFill="1" applyBorder="1" applyAlignment="1">
      <alignment horizontal="center" vertical="center" wrapText="1"/>
    </xf>
    <xf numFmtId="164" fontId="4" fillId="0" borderId="25" xfId="0" applyNumberFormat="1" applyFont="1" applyFill="1" applyBorder="1" applyAlignment="1">
      <alignment horizontal="center" vertical="center" wrapText="1"/>
    </xf>
    <xf numFmtId="14" fontId="4" fillId="0" borderId="37" xfId="0" applyNumberFormat="1" applyFont="1" applyFill="1" applyBorder="1" applyAlignment="1">
      <alignment horizontal="center" vertical="center" wrapText="1"/>
    </xf>
    <xf numFmtId="164" fontId="4" fillId="0" borderId="35"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14" fontId="4" fillId="0" borderId="16" xfId="0" applyNumberFormat="1" applyFont="1" applyFill="1" applyBorder="1" applyAlignment="1">
      <alignment horizontal="center" vertical="center" wrapText="1"/>
    </xf>
    <xf numFmtId="0" fontId="4" fillId="0" borderId="17" xfId="0" applyFont="1" applyFill="1" applyBorder="1" applyAlignment="1">
      <alignment horizontal="center" vertical="center" wrapText="1"/>
    </xf>
    <xf numFmtId="164" fontId="4" fillId="0" borderId="18" xfId="0" applyNumberFormat="1" applyFont="1" applyFill="1" applyBorder="1" applyAlignment="1">
      <alignment horizontal="center" vertical="center" wrapText="1"/>
    </xf>
    <xf numFmtId="14" fontId="4" fillId="0" borderId="17" xfId="0" applyNumberFormat="1" applyFont="1" applyBorder="1" applyAlignment="1">
      <alignment horizontal="center" vertical="center" wrapText="1"/>
    </xf>
    <xf numFmtId="14" fontId="4" fillId="0" borderId="17" xfId="0" applyNumberFormat="1" applyFont="1" applyFill="1" applyBorder="1" applyAlignment="1">
      <alignment horizontal="center" vertical="center" wrapText="1"/>
    </xf>
    <xf numFmtId="14" fontId="4" fillId="0" borderId="20" xfId="0" applyNumberFormat="1" applyFont="1" applyBorder="1" applyAlignment="1">
      <alignment horizontal="center" vertical="center" wrapText="1"/>
    </xf>
    <xf numFmtId="14" fontId="4" fillId="0" borderId="31" xfId="0" applyNumberFormat="1" applyFont="1" applyBorder="1" applyAlignment="1">
      <alignment horizontal="center" vertical="center" wrapText="1"/>
    </xf>
    <xf numFmtId="14" fontId="4" fillId="0" borderId="38" xfId="0" applyNumberFormat="1" applyFont="1" applyBorder="1" applyAlignment="1">
      <alignment horizontal="center" vertical="center" wrapText="1"/>
    </xf>
    <xf numFmtId="14" fontId="4" fillId="0" borderId="38" xfId="0" applyNumberFormat="1" applyFont="1" applyFill="1" applyBorder="1" applyAlignment="1">
      <alignment horizontal="center" vertical="center" wrapText="1"/>
    </xf>
    <xf numFmtId="14" fontId="4" fillId="0" borderId="32" xfId="0" applyNumberFormat="1" applyFont="1" applyFill="1" applyBorder="1" applyAlignment="1">
      <alignment horizontal="center" vertical="center" wrapText="1"/>
    </xf>
    <xf numFmtId="14" fontId="4" fillId="0" borderId="32" xfId="0" applyNumberFormat="1" applyFont="1" applyBorder="1" applyAlignment="1">
      <alignment horizontal="center" vertical="center" wrapText="1"/>
    </xf>
    <xf numFmtId="14" fontId="4" fillId="0" borderId="27" xfId="0" applyNumberFormat="1" applyFont="1" applyBorder="1" applyAlignment="1">
      <alignment horizontal="center" vertical="center" wrapText="1"/>
    </xf>
    <xf numFmtId="0" fontId="4" fillId="2" borderId="7" xfId="0" applyFont="1" applyFill="1" applyBorder="1" applyAlignment="1">
      <alignment horizontal="center" vertical="center" wrapText="1"/>
    </xf>
    <xf numFmtId="164" fontId="4" fillId="0" borderId="25" xfId="0" applyNumberFormat="1" applyFont="1" applyBorder="1" applyAlignment="1">
      <alignment horizontal="center" vertical="center" wrapText="1"/>
    </xf>
    <xf numFmtId="0" fontId="7" fillId="0" borderId="39" xfId="0" applyFont="1" applyBorder="1" applyAlignment="1">
      <alignment horizontal="center" vertical="center"/>
    </xf>
    <xf numFmtId="0" fontId="2" fillId="0" borderId="39" xfId="0" applyFont="1" applyBorder="1" applyAlignment="1">
      <alignment vertical="center"/>
    </xf>
    <xf numFmtId="0" fontId="8" fillId="0" borderId="39" xfId="0" applyFont="1" applyBorder="1" applyAlignment="1">
      <alignment horizontal="center" vertical="center" wrapText="1"/>
    </xf>
    <xf numFmtId="0" fontId="0" fillId="0" borderId="39" xfId="0" applyBorder="1"/>
    <xf numFmtId="0" fontId="12" fillId="0" borderId="39" xfId="0" applyFont="1" applyBorder="1" applyAlignment="1">
      <alignment horizontal="left" vertical="center" wrapText="1"/>
    </xf>
    <xf numFmtId="0" fontId="12" fillId="0" borderId="39" xfId="0" applyFont="1" applyBorder="1" applyAlignment="1">
      <alignment vertical="center" wrapText="1"/>
    </xf>
    <xf numFmtId="0" fontId="1" fillId="2" borderId="0" xfId="0" applyFont="1" applyFill="1" applyBorder="1" applyAlignment="1">
      <alignment horizontal="center"/>
    </xf>
    <xf numFmtId="0" fontId="7" fillId="0" borderId="0" xfId="0" applyFont="1" applyAlignment="1">
      <alignment horizontal="center" vertical="center" wrapText="1" shrinkToFit="1"/>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164" fontId="13" fillId="0" borderId="0" xfId="0" applyNumberFormat="1" applyFont="1" applyAlignment="1">
      <alignment horizontal="center" vertical="center" wrapText="1"/>
    </xf>
    <xf numFmtId="0" fontId="13" fillId="0" borderId="40" xfId="0" applyFont="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B415C5"/>
      <color rgb="FFE267EF"/>
      <color rgb="FFF1B3F7"/>
      <color rgb="FFFB9393"/>
      <color rgb="FFFDC28D"/>
      <color rgb="FF96EEEE"/>
    </mru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5%20Flavi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euil1"/>
      <sheetName val="Infos"/>
      <sheetName val="fév"/>
      <sheetName val="mars"/>
      <sheetName val="avril"/>
      <sheetName val="mai"/>
      <sheetName val="juin"/>
      <sheetName val="juil"/>
      <sheetName val="août"/>
      <sheetName val="sept"/>
      <sheetName val="oct"/>
      <sheetName val="nov"/>
      <sheetName val="dec"/>
      <sheetName val="janv16"/>
    </sheetNames>
    <sheetDataSet>
      <sheetData sheetId="0"/>
      <sheetData sheetId="1">
        <row r="6">
          <cell r="A6" t="str">
            <v>CIC Flavie</v>
          </cell>
        </row>
        <row r="7">
          <cell r="A7" t="str">
            <v>CIC Khelynn</v>
          </cell>
        </row>
        <row r="8">
          <cell r="A8" t="str">
            <v>Livret A</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51"/>
  <sheetViews>
    <sheetView topLeftCell="A3" zoomScale="70" zoomScaleNormal="70" workbookViewId="0">
      <selection activeCell="G20" sqref="G20"/>
    </sheetView>
  </sheetViews>
  <sheetFormatPr baseColWidth="10" defaultColWidth="11.5703125" defaultRowHeight="15"/>
  <cols>
    <col min="1" max="1" width="18.5703125" style="1" customWidth="1"/>
    <col min="2" max="2" width="11.5703125" style="1"/>
    <col min="3" max="3" width="15.7109375" style="1" customWidth="1"/>
    <col min="4" max="4" width="11.5703125" style="1"/>
    <col min="5" max="5" width="34.7109375" style="1" customWidth="1"/>
    <col min="6" max="16384" width="11.5703125" style="1"/>
  </cols>
  <sheetData>
    <row r="1" spans="1:15" ht="15.75">
      <c r="A1" s="104" t="s">
        <v>29</v>
      </c>
      <c r="B1" s="104"/>
      <c r="C1" s="104"/>
      <c r="D1" s="104"/>
      <c r="E1" s="104"/>
      <c r="F1" s="104"/>
      <c r="G1" s="104"/>
      <c r="H1" s="104"/>
    </row>
    <row r="2" spans="1:15">
      <c r="A2" s="2"/>
      <c r="B2" s="2"/>
      <c r="C2" s="2"/>
      <c r="D2" s="2"/>
      <c r="E2" s="2"/>
      <c r="F2" s="2"/>
      <c r="G2" s="2"/>
      <c r="H2" s="2"/>
    </row>
    <row r="3" spans="1:15" ht="14.45" customHeight="1">
      <c r="A3" s="105" t="s">
        <v>30</v>
      </c>
      <c r="B3" s="105"/>
      <c r="C3" s="105"/>
      <c r="D3" s="105"/>
      <c r="E3" s="105"/>
      <c r="F3" s="105"/>
      <c r="G3" s="105"/>
      <c r="H3" s="105"/>
    </row>
    <row r="4" spans="1:15">
      <c r="A4" s="105"/>
      <c r="B4" s="105"/>
      <c r="C4" s="105"/>
      <c r="D4" s="105"/>
      <c r="E4" s="105"/>
      <c r="F4" s="105"/>
      <c r="G4" s="105"/>
      <c r="H4" s="105"/>
    </row>
    <row r="5" spans="1:15">
      <c r="A5" s="105"/>
      <c r="B5" s="105"/>
      <c r="C5" s="105"/>
      <c r="D5" s="105"/>
      <c r="E5" s="105"/>
      <c r="F5" s="105"/>
      <c r="G5" s="105"/>
      <c r="H5" s="105"/>
    </row>
    <row r="6" spans="1:15">
      <c r="A6" s="105"/>
      <c r="B6" s="105"/>
      <c r="C6" s="105"/>
      <c r="D6" s="105"/>
      <c r="E6" s="105"/>
      <c r="F6" s="105"/>
      <c r="G6" s="105"/>
      <c r="H6" s="105"/>
    </row>
    <row r="7" spans="1:15">
      <c r="A7" s="105"/>
      <c r="B7" s="105"/>
      <c r="C7" s="105"/>
      <c r="D7" s="105"/>
      <c r="E7" s="105"/>
      <c r="F7" s="105"/>
      <c r="G7" s="105"/>
      <c r="H7" s="105"/>
    </row>
    <row r="8" spans="1:15">
      <c r="A8" s="3"/>
      <c r="B8" s="3"/>
      <c r="C8" s="3"/>
      <c r="D8" s="3"/>
      <c r="E8" s="3"/>
      <c r="F8" s="3"/>
      <c r="G8" s="3"/>
      <c r="H8" s="3"/>
    </row>
    <row r="9" spans="1:15" ht="15.6" customHeight="1">
      <c r="A9" s="98" t="s">
        <v>50</v>
      </c>
      <c r="B9" s="2"/>
      <c r="C9" s="98" t="s">
        <v>17</v>
      </c>
      <c r="D9" s="71"/>
      <c r="E9" s="100" t="s">
        <v>5</v>
      </c>
      <c r="F9" s="71"/>
      <c r="G9" s="71"/>
      <c r="H9" s="71"/>
      <c r="J9" s="69"/>
      <c r="K9" s="69"/>
      <c r="L9" s="69"/>
      <c r="M9" s="69"/>
      <c r="N9" s="69"/>
      <c r="O9" s="69"/>
    </row>
    <row r="10" spans="1:15">
      <c r="A10" s="99" t="s">
        <v>25</v>
      </c>
      <c r="B10" s="2"/>
      <c r="C10" s="99" t="s">
        <v>36</v>
      </c>
      <c r="D10" s="71"/>
      <c r="E10" s="101" t="s">
        <v>53</v>
      </c>
      <c r="F10" s="71"/>
      <c r="G10" s="71"/>
      <c r="H10" s="71"/>
      <c r="J10" s="69"/>
      <c r="K10" s="69"/>
      <c r="L10" s="69"/>
      <c r="M10" s="69"/>
      <c r="N10" s="69"/>
      <c r="O10" s="69"/>
    </row>
    <row r="11" spans="1:15">
      <c r="A11" s="99" t="s">
        <v>24</v>
      </c>
      <c r="B11" s="2"/>
      <c r="C11" s="99" t="s">
        <v>37</v>
      </c>
      <c r="D11" s="71"/>
      <c r="E11" s="101" t="s">
        <v>54</v>
      </c>
      <c r="F11" s="71"/>
      <c r="G11" s="71"/>
      <c r="H11" s="71"/>
      <c r="J11" s="69"/>
      <c r="K11" s="69"/>
      <c r="L11" s="69"/>
      <c r="M11" s="69"/>
      <c r="N11" s="69"/>
      <c r="O11" s="69"/>
    </row>
    <row r="12" spans="1:15">
      <c r="A12" s="99" t="s">
        <v>26</v>
      </c>
      <c r="B12" s="2"/>
      <c r="C12" s="68"/>
      <c r="D12" s="71"/>
      <c r="E12" s="102" t="s">
        <v>57</v>
      </c>
      <c r="F12" s="71"/>
      <c r="G12" s="71"/>
      <c r="H12" s="71"/>
      <c r="J12" s="69"/>
      <c r="K12" s="69"/>
      <c r="L12" s="69"/>
      <c r="M12" s="69"/>
      <c r="N12" s="69"/>
      <c r="O12" s="69"/>
    </row>
    <row r="13" spans="1:15">
      <c r="A13" s="4"/>
      <c r="B13" s="2"/>
      <c r="C13" s="70"/>
      <c r="D13" s="68"/>
      <c r="E13" s="102" t="s">
        <v>58</v>
      </c>
      <c r="F13" s="68"/>
      <c r="G13" s="68"/>
      <c r="H13" s="68"/>
      <c r="J13" s="69"/>
      <c r="K13" s="69"/>
      <c r="L13" s="69"/>
      <c r="M13" s="69"/>
      <c r="N13" s="69"/>
      <c r="O13" s="69"/>
    </row>
    <row r="14" spans="1:15" ht="15" customHeight="1">
      <c r="A14" s="98" t="s">
        <v>6</v>
      </c>
      <c r="C14" s="98" t="s">
        <v>39</v>
      </c>
      <c r="D14" s="70"/>
      <c r="E14" s="101" t="s">
        <v>60</v>
      </c>
      <c r="F14" s="70"/>
      <c r="G14" s="70"/>
      <c r="H14" s="70"/>
    </row>
    <row r="15" spans="1:15">
      <c r="A15" s="99" t="s">
        <v>27</v>
      </c>
      <c r="B15" s="5"/>
      <c r="C15" s="99" t="s">
        <v>27</v>
      </c>
      <c r="D15" s="70"/>
      <c r="E15" s="101" t="s">
        <v>55</v>
      </c>
      <c r="F15" s="70"/>
      <c r="G15" s="70"/>
      <c r="H15" s="70"/>
    </row>
    <row r="16" spans="1:15">
      <c r="A16" s="99" t="s">
        <v>28</v>
      </c>
      <c r="B16" s="66"/>
      <c r="C16" s="99" t="s">
        <v>28</v>
      </c>
      <c r="D16" s="70"/>
      <c r="E16" s="102" t="s">
        <v>59</v>
      </c>
      <c r="F16" s="70"/>
      <c r="G16" s="70"/>
      <c r="H16" s="70"/>
    </row>
    <row r="17" spans="1:8">
      <c r="A17" s="99" t="s">
        <v>31</v>
      </c>
      <c r="D17" s="70"/>
      <c r="E17" s="101" t="s">
        <v>47</v>
      </c>
      <c r="F17" s="70"/>
      <c r="G17" s="70"/>
      <c r="H17" s="70"/>
    </row>
    <row r="18" spans="1:8">
      <c r="A18" s="99" t="s">
        <v>32</v>
      </c>
      <c r="C18" s="98" t="s">
        <v>8</v>
      </c>
      <c r="D18" s="70"/>
      <c r="E18" s="102" t="s">
        <v>61</v>
      </c>
      <c r="F18" s="70"/>
      <c r="G18" s="70"/>
      <c r="H18" s="70"/>
    </row>
    <row r="19" spans="1:8">
      <c r="A19" s="99" t="s">
        <v>33</v>
      </c>
      <c r="C19" s="99" t="s">
        <v>11</v>
      </c>
      <c r="D19" s="70"/>
      <c r="E19" s="102" t="s">
        <v>62</v>
      </c>
      <c r="F19" s="70"/>
      <c r="G19" s="70"/>
      <c r="H19" s="70"/>
    </row>
    <row r="20" spans="1:8">
      <c r="A20" s="99" t="s">
        <v>34</v>
      </c>
      <c r="C20" s="99" t="s">
        <v>9</v>
      </c>
      <c r="D20" s="70"/>
      <c r="E20" s="102" t="s">
        <v>63</v>
      </c>
      <c r="F20" s="70"/>
      <c r="G20" s="70"/>
      <c r="H20" s="70"/>
    </row>
    <row r="21" spans="1:8">
      <c r="A21" s="99" t="s">
        <v>35</v>
      </c>
      <c r="C21" s="99" t="s">
        <v>10</v>
      </c>
      <c r="D21" s="70"/>
      <c r="E21" s="102" t="s">
        <v>64</v>
      </c>
      <c r="F21" s="70"/>
      <c r="G21" s="70"/>
      <c r="H21" s="70"/>
    </row>
    <row r="22" spans="1:8">
      <c r="C22"/>
      <c r="E22" s="102" t="s">
        <v>65</v>
      </c>
    </row>
    <row r="23" spans="1:8">
      <c r="A23" s="98" t="s">
        <v>40</v>
      </c>
      <c r="E23" s="102" t="s">
        <v>66</v>
      </c>
    </row>
    <row r="24" spans="1:8">
      <c r="A24" s="99" t="s">
        <v>41</v>
      </c>
      <c r="E24" s="102" t="s">
        <v>67</v>
      </c>
    </row>
    <row r="25" spans="1:8">
      <c r="A25" s="99" t="s">
        <v>42</v>
      </c>
      <c r="B25"/>
      <c r="D25" s="67"/>
      <c r="E25" s="102" t="s">
        <v>44</v>
      </c>
      <c r="F25" s="67"/>
    </row>
    <row r="26" spans="1:8">
      <c r="B26"/>
      <c r="D26" s="67"/>
      <c r="E26" s="102" t="s">
        <v>68</v>
      </c>
      <c r="F26" s="67"/>
    </row>
    <row r="27" spans="1:8">
      <c r="B27"/>
      <c r="D27" s="67"/>
      <c r="E27" s="102" t="s">
        <v>69</v>
      </c>
      <c r="F27" s="67"/>
    </row>
    <row r="28" spans="1:8">
      <c r="B28"/>
      <c r="D28" s="67"/>
      <c r="E28" s="102" t="s">
        <v>46</v>
      </c>
      <c r="F28" s="67"/>
    </row>
    <row r="29" spans="1:8">
      <c r="B29"/>
      <c r="D29" s="67"/>
      <c r="E29" s="102" t="s">
        <v>70</v>
      </c>
      <c r="F29" s="67"/>
    </row>
    <row r="30" spans="1:8">
      <c r="B30"/>
      <c r="D30" s="67"/>
      <c r="E30" s="102" t="s">
        <v>71</v>
      </c>
      <c r="F30" s="67"/>
    </row>
    <row r="31" spans="1:8">
      <c r="B31"/>
      <c r="D31" s="67"/>
      <c r="E31" s="102" t="s">
        <v>72</v>
      </c>
      <c r="F31" s="67"/>
    </row>
    <row r="32" spans="1:8">
      <c r="B32"/>
      <c r="D32" s="67"/>
      <c r="E32" s="102" t="s">
        <v>56</v>
      </c>
      <c r="F32" s="67"/>
    </row>
    <row r="33" spans="1:6">
      <c r="A33"/>
      <c r="B33"/>
      <c r="D33" s="67"/>
      <c r="E33" s="102" t="s">
        <v>51</v>
      </c>
      <c r="F33" s="67"/>
    </row>
    <row r="34" spans="1:6">
      <c r="B34"/>
      <c r="D34" s="67"/>
      <c r="E34" s="102" t="s">
        <v>49</v>
      </c>
      <c r="F34" s="67"/>
    </row>
    <row r="35" spans="1:6">
      <c r="B35"/>
      <c r="D35" s="67"/>
      <c r="E35" s="102" t="s">
        <v>73</v>
      </c>
      <c r="F35" s="67"/>
    </row>
    <row r="36" spans="1:6">
      <c r="B36"/>
      <c r="D36" s="67"/>
      <c r="E36" s="102" t="s">
        <v>74</v>
      </c>
      <c r="F36" s="67"/>
    </row>
    <row r="37" spans="1:6">
      <c r="B37"/>
      <c r="D37" s="67"/>
      <c r="E37" s="103" t="s">
        <v>75</v>
      </c>
      <c r="F37" s="67"/>
    </row>
    <row r="38" spans="1:6">
      <c r="E38" s="103" t="s">
        <v>76</v>
      </c>
    </row>
    <row r="39" spans="1:6">
      <c r="E39" s="102" t="s">
        <v>48</v>
      </c>
    </row>
    <row r="40" spans="1:6">
      <c r="E40" s="102" t="s">
        <v>77</v>
      </c>
    </row>
    <row r="41" spans="1:6">
      <c r="E41" s="102" t="s">
        <v>78</v>
      </c>
    </row>
    <row r="42" spans="1:6">
      <c r="E42" s="102" t="s">
        <v>79</v>
      </c>
    </row>
    <row r="43" spans="1:6">
      <c r="E43" s="102" t="s">
        <v>45</v>
      </c>
    </row>
    <row r="44" spans="1:6">
      <c r="E44" s="102" t="s">
        <v>80</v>
      </c>
    </row>
    <row r="45" spans="1:6">
      <c r="E45" s="102" t="s">
        <v>52</v>
      </c>
    </row>
    <row r="46" spans="1:6">
      <c r="E46" s="102" t="s">
        <v>81</v>
      </c>
    </row>
    <row r="47" spans="1:6">
      <c r="E47" s="102" t="s">
        <v>82</v>
      </c>
    </row>
    <row r="48" spans="1:6">
      <c r="E48" s="102" t="s">
        <v>83</v>
      </c>
    </row>
    <row r="49" spans="5:5">
      <c r="E49" s="102" t="s">
        <v>84</v>
      </c>
    </row>
    <row r="50" spans="5:5">
      <c r="E50" s="102" t="s">
        <v>85</v>
      </c>
    </row>
    <row r="51" spans="5:5">
      <c r="E51" s="102" t="s">
        <v>86</v>
      </c>
    </row>
  </sheetData>
  <mergeCells count="2">
    <mergeCell ref="A1:H1"/>
    <mergeCell ref="A3:H7"/>
  </mergeCells>
  <pageMargins left="0.7" right="0.7" top="0.75" bottom="0.75" header="0.3" footer="0.3"/>
  <pageSetup paperSize="9" orientation="portrait" horizontalDpi="4294967293" verticalDpi="0" r:id="rId1"/>
  <legacyDrawing r:id="rId2"/>
</worksheet>
</file>

<file path=xl/worksheets/sheet2.xml><?xml version="1.0" encoding="utf-8"?>
<worksheet xmlns="http://schemas.openxmlformats.org/spreadsheetml/2006/main" xmlns:r="http://schemas.openxmlformats.org/officeDocument/2006/relationships">
  <dimension ref="A1:V27"/>
  <sheetViews>
    <sheetView tabSelected="1" zoomScaleNormal="100" workbookViewId="0">
      <selection activeCell="K14" sqref="K14"/>
    </sheetView>
  </sheetViews>
  <sheetFormatPr baseColWidth="10" defaultColWidth="11.5703125" defaultRowHeight="12.75"/>
  <cols>
    <col min="1" max="1" width="10.42578125" style="6" bestFit="1" customWidth="1"/>
    <col min="2" max="2" width="15.5703125" style="6" customWidth="1"/>
    <col min="3" max="3" width="10.42578125" style="6" customWidth="1"/>
    <col min="4" max="4" width="14.140625" style="6" customWidth="1"/>
    <col min="5" max="5" width="8.5703125" style="6" bestFit="1" customWidth="1"/>
    <col min="6" max="6" width="10" style="6" customWidth="1"/>
    <col min="7" max="7" width="8.5703125" style="6" customWidth="1"/>
    <col min="8" max="8" width="7.7109375" style="6" customWidth="1"/>
    <col min="9" max="9" width="14.5703125" style="6" bestFit="1" customWidth="1"/>
    <col min="10" max="10" width="10.85546875" style="6" customWidth="1"/>
    <col min="11" max="11" width="11.28515625" style="6" customWidth="1"/>
    <col min="12" max="12" width="7.28515625" style="6" customWidth="1"/>
    <col min="13" max="13" width="10.140625" style="6" customWidth="1"/>
    <col min="14" max="14" width="8.7109375" style="6" bestFit="1" customWidth="1"/>
    <col min="15" max="15" width="11.28515625" style="6" bestFit="1" customWidth="1"/>
    <col min="16" max="16" width="11.7109375" style="6" bestFit="1" customWidth="1"/>
    <col min="17" max="17" width="10.42578125" style="6" bestFit="1" customWidth="1"/>
    <col min="18" max="18" width="10.42578125" style="6" customWidth="1"/>
    <col min="19" max="19" width="10.140625" style="6" customWidth="1"/>
    <col min="20" max="20" width="11.28515625" style="6" customWidth="1"/>
    <col min="21" max="21" width="8.28515625" style="6" customWidth="1"/>
    <col min="22" max="22" width="8.7109375" style="6" customWidth="1"/>
    <col min="23" max="16384" width="11.5703125" style="6"/>
  </cols>
  <sheetData>
    <row r="1" spans="1:22" ht="15" customHeight="1" thickBot="1">
      <c r="A1" s="110" t="s">
        <v>13</v>
      </c>
      <c r="B1" s="111"/>
      <c r="C1" s="111"/>
      <c r="D1" s="111"/>
      <c r="E1" s="111"/>
      <c r="F1" s="111"/>
      <c r="G1" s="111"/>
      <c r="H1" s="112"/>
      <c r="I1" s="113" t="s">
        <v>1</v>
      </c>
      <c r="J1" s="114"/>
      <c r="K1" s="114"/>
      <c r="L1" s="114"/>
      <c r="M1" s="114"/>
      <c r="N1" s="114"/>
      <c r="O1" s="115"/>
      <c r="P1" s="116" t="s">
        <v>0</v>
      </c>
      <c r="Q1" s="117"/>
      <c r="R1" s="117"/>
      <c r="S1" s="117"/>
      <c r="T1" s="118"/>
      <c r="U1" s="106" t="s">
        <v>15</v>
      </c>
      <c r="V1" s="108" t="s">
        <v>16</v>
      </c>
    </row>
    <row r="2" spans="1:22" ht="27.6" customHeight="1" thickBot="1">
      <c r="A2" s="9" t="s">
        <v>2</v>
      </c>
      <c r="B2" s="10" t="s">
        <v>3</v>
      </c>
      <c r="C2" s="10" t="s">
        <v>12</v>
      </c>
      <c r="D2" s="10" t="s">
        <v>5</v>
      </c>
      <c r="E2" s="10" t="s">
        <v>4</v>
      </c>
      <c r="F2" s="10" t="s">
        <v>14</v>
      </c>
      <c r="G2" s="96" t="s">
        <v>43</v>
      </c>
      <c r="H2" s="8" t="s">
        <v>7</v>
      </c>
      <c r="I2" s="39" t="s">
        <v>17</v>
      </c>
      <c r="J2" s="40" t="s">
        <v>20</v>
      </c>
      <c r="K2" s="41" t="s">
        <v>18</v>
      </c>
      <c r="L2" s="41" t="s">
        <v>23</v>
      </c>
      <c r="M2" s="41" t="s">
        <v>21</v>
      </c>
      <c r="N2" s="41" t="s">
        <v>22</v>
      </c>
      <c r="O2" s="40" t="s">
        <v>19</v>
      </c>
      <c r="P2" s="42" t="s">
        <v>17</v>
      </c>
      <c r="Q2" s="43" t="s">
        <v>2</v>
      </c>
      <c r="R2" s="43" t="s">
        <v>21</v>
      </c>
      <c r="S2" s="43" t="s">
        <v>22</v>
      </c>
      <c r="T2" s="44" t="s">
        <v>19</v>
      </c>
      <c r="U2" s="107"/>
      <c r="V2" s="109"/>
    </row>
    <row r="3" spans="1:22" ht="14.45" customHeight="1">
      <c r="A3" s="11"/>
      <c r="B3" s="12"/>
      <c r="C3" s="12"/>
      <c r="D3" s="12"/>
      <c r="E3" s="12"/>
      <c r="F3" s="13"/>
      <c r="G3" s="26"/>
      <c r="H3" s="31"/>
      <c r="I3" s="36"/>
      <c r="J3" s="33"/>
      <c r="K3" s="14"/>
      <c r="L3" s="54"/>
      <c r="M3" s="26">
        <f>H3*L3</f>
        <v>0</v>
      </c>
      <c r="N3" s="13"/>
      <c r="O3" s="15"/>
      <c r="P3" s="30"/>
      <c r="Q3" s="87"/>
      <c r="R3" s="13">
        <f>H3-M3</f>
        <v>0</v>
      </c>
      <c r="S3" s="13"/>
      <c r="T3" s="90"/>
      <c r="U3" s="82">
        <f>N3+S3</f>
        <v>0</v>
      </c>
      <c r="V3" s="82">
        <f t="shared" ref="V3:V23" si="0">H3-U3</f>
        <v>0</v>
      </c>
    </row>
    <row r="4" spans="1:22" ht="14.45" customHeight="1">
      <c r="A4" s="30">
        <v>42335</v>
      </c>
      <c r="B4" s="45" t="s">
        <v>38</v>
      </c>
      <c r="C4" s="45" t="s">
        <v>32</v>
      </c>
      <c r="D4" s="45" t="s">
        <v>44</v>
      </c>
      <c r="E4" s="45" t="s">
        <v>25</v>
      </c>
      <c r="F4" s="46" t="s">
        <v>27</v>
      </c>
      <c r="G4" s="97" t="s">
        <v>9</v>
      </c>
      <c r="H4" s="47">
        <v>28</v>
      </c>
      <c r="I4" s="48" t="s">
        <v>37</v>
      </c>
      <c r="J4" s="33">
        <v>42335</v>
      </c>
      <c r="K4" s="49">
        <v>42340</v>
      </c>
      <c r="L4" s="53">
        <v>0.7</v>
      </c>
      <c r="M4" s="80">
        <f t="shared" ref="M4:M5" si="1">H4*L4</f>
        <v>19.599999999999998</v>
      </c>
      <c r="N4" s="74">
        <v>18.600000000000001</v>
      </c>
      <c r="O4" s="50">
        <v>42341</v>
      </c>
      <c r="P4" s="30" t="s">
        <v>42</v>
      </c>
      <c r="Q4" s="87"/>
      <c r="R4" s="74">
        <f>H4-M4</f>
        <v>8.4000000000000021</v>
      </c>
      <c r="S4" s="46"/>
      <c r="T4" s="91"/>
      <c r="U4" s="82">
        <f t="shared" ref="U4:U5" si="2">N4+S4</f>
        <v>18.600000000000001</v>
      </c>
      <c r="V4" s="82">
        <f t="shared" si="0"/>
        <v>9.3999999999999986</v>
      </c>
    </row>
    <row r="5" spans="1:22" ht="14.45" customHeight="1">
      <c r="A5" s="30"/>
      <c r="B5" s="45"/>
      <c r="C5" s="45"/>
      <c r="D5" s="45"/>
      <c r="E5" s="45"/>
      <c r="F5" s="46"/>
      <c r="G5" s="97"/>
      <c r="H5" s="47"/>
      <c r="I5" s="48"/>
      <c r="J5" s="33"/>
      <c r="K5" s="49"/>
      <c r="L5" s="53"/>
      <c r="M5" s="80">
        <f t="shared" si="1"/>
        <v>0</v>
      </c>
      <c r="N5" s="74"/>
      <c r="O5" s="50"/>
      <c r="P5" s="30"/>
      <c r="Q5" s="87"/>
      <c r="R5" s="74">
        <f t="shared" ref="R5:R16" si="3">H5-M5</f>
        <v>0</v>
      </c>
      <c r="S5" s="46"/>
      <c r="T5" s="91"/>
      <c r="U5" s="82">
        <f t="shared" si="2"/>
        <v>0</v>
      </c>
      <c r="V5" s="82">
        <f t="shared" si="0"/>
        <v>0</v>
      </c>
    </row>
    <row r="6" spans="1:22" s="83" customFormat="1" ht="14.45" customHeight="1">
      <c r="A6" s="72"/>
      <c r="B6" s="73"/>
      <c r="C6" s="73"/>
      <c r="D6" s="73"/>
      <c r="E6" s="73"/>
      <c r="F6" s="74"/>
      <c r="G6" s="80"/>
      <c r="H6" s="75"/>
      <c r="I6" s="76"/>
      <c r="J6" s="77"/>
      <c r="K6" s="78"/>
      <c r="L6" s="79"/>
      <c r="M6" s="80">
        <f>H6*L6</f>
        <v>0</v>
      </c>
      <c r="N6" s="74"/>
      <c r="O6" s="81"/>
      <c r="P6" s="72"/>
      <c r="Q6" s="88"/>
      <c r="R6" s="74">
        <f t="shared" si="3"/>
        <v>0</v>
      </c>
      <c r="S6" s="74"/>
      <c r="T6" s="92"/>
      <c r="U6" s="82">
        <f>N6+S6</f>
        <v>0</v>
      </c>
      <c r="V6" s="82">
        <f t="shared" si="0"/>
        <v>0</v>
      </c>
    </row>
    <row r="7" spans="1:22" s="83" customFormat="1" ht="14.45" customHeight="1">
      <c r="A7" s="72"/>
      <c r="B7" s="73"/>
      <c r="C7" s="73"/>
      <c r="D7" s="73"/>
      <c r="E7" s="73"/>
      <c r="F7" s="74"/>
      <c r="G7" s="80"/>
      <c r="H7" s="75"/>
      <c r="I7" s="58"/>
      <c r="J7" s="77"/>
      <c r="K7" s="78"/>
      <c r="L7" s="79"/>
      <c r="M7" s="80">
        <f>H7*L7</f>
        <v>0</v>
      </c>
      <c r="N7" s="74"/>
      <c r="O7" s="81"/>
      <c r="P7" s="72"/>
      <c r="Q7" s="88"/>
      <c r="R7" s="74">
        <f t="shared" si="3"/>
        <v>0</v>
      </c>
      <c r="S7" s="74"/>
      <c r="T7" s="92"/>
      <c r="U7" s="82">
        <f>N7+S7</f>
        <v>0</v>
      </c>
      <c r="V7" s="82">
        <f t="shared" si="0"/>
        <v>0</v>
      </c>
    </row>
    <row r="8" spans="1:22" s="83" customFormat="1" ht="14.45" customHeight="1">
      <c r="A8" s="72"/>
      <c r="B8" s="73"/>
      <c r="C8" s="73"/>
      <c r="D8" s="73"/>
      <c r="E8" s="73"/>
      <c r="F8" s="74"/>
      <c r="G8" s="80"/>
      <c r="H8" s="75"/>
      <c r="I8" s="76"/>
      <c r="J8" s="77"/>
      <c r="K8" s="78"/>
      <c r="L8" s="79"/>
      <c r="M8" s="80">
        <f>H8*L8</f>
        <v>0</v>
      </c>
      <c r="N8" s="74"/>
      <c r="O8" s="81"/>
      <c r="P8" s="72"/>
      <c r="Q8" s="88"/>
      <c r="R8" s="74">
        <f t="shared" si="3"/>
        <v>0</v>
      </c>
      <c r="S8" s="74"/>
      <c r="T8" s="92"/>
      <c r="U8" s="82">
        <f>N8+S8</f>
        <v>0</v>
      </c>
      <c r="V8" s="82">
        <f t="shared" si="0"/>
        <v>0</v>
      </c>
    </row>
    <row r="9" spans="1:22" s="83" customFormat="1" ht="14.45" customHeight="1">
      <c r="A9" s="72"/>
      <c r="B9" s="73"/>
      <c r="C9" s="73"/>
      <c r="D9" s="73"/>
      <c r="E9" s="73"/>
      <c r="F9" s="74"/>
      <c r="G9" s="80"/>
      <c r="H9" s="75"/>
      <c r="I9" s="76"/>
      <c r="J9" s="77"/>
      <c r="K9" s="78"/>
      <c r="L9" s="79"/>
      <c r="M9" s="80">
        <f>H9*L9</f>
        <v>0</v>
      </c>
      <c r="N9" s="74"/>
      <c r="O9" s="81"/>
      <c r="P9" s="72"/>
      <c r="Q9" s="88"/>
      <c r="R9" s="74">
        <f t="shared" si="3"/>
        <v>0</v>
      </c>
      <c r="S9" s="74"/>
      <c r="T9" s="92"/>
      <c r="U9" s="82">
        <f t="shared" ref="U9:U22" si="4">N9+S9</f>
        <v>0</v>
      </c>
      <c r="V9" s="82">
        <f t="shared" si="0"/>
        <v>0</v>
      </c>
    </row>
    <row r="10" spans="1:22" s="83" customFormat="1" ht="14.45" customHeight="1">
      <c r="A10" s="72"/>
      <c r="B10" s="73"/>
      <c r="C10" s="73"/>
      <c r="D10" s="73"/>
      <c r="E10" s="73"/>
      <c r="F10" s="74"/>
      <c r="G10" s="80"/>
      <c r="H10" s="75"/>
      <c r="I10" s="76"/>
      <c r="J10" s="77"/>
      <c r="K10" s="78"/>
      <c r="L10" s="79"/>
      <c r="M10" s="80">
        <f>H10*L10</f>
        <v>0</v>
      </c>
      <c r="N10" s="74"/>
      <c r="O10" s="81"/>
      <c r="P10" s="72"/>
      <c r="Q10" s="88"/>
      <c r="R10" s="74">
        <f t="shared" si="3"/>
        <v>0</v>
      </c>
      <c r="S10" s="74"/>
      <c r="T10" s="92"/>
      <c r="U10" s="82">
        <f t="shared" si="4"/>
        <v>0</v>
      </c>
      <c r="V10" s="82">
        <f t="shared" si="0"/>
        <v>0</v>
      </c>
    </row>
    <row r="11" spans="1:22" s="83" customFormat="1" ht="14.45" customHeight="1">
      <c r="A11" s="72"/>
      <c r="B11" s="73"/>
      <c r="C11" s="73"/>
      <c r="D11" s="73"/>
      <c r="E11" s="73"/>
      <c r="F11" s="74"/>
      <c r="G11" s="80"/>
      <c r="H11" s="75"/>
      <c r="I11" s="76"/>
      <c r="J11" s="77"/>
      <c r="K11" s="78"/>
      <c r="L11" s="79"/>
      <c r="M11" s="80">
        <f t="shared" ref="M11:M17" si="5">H11*L11</f>
        <v>0</v>
      </c>
      <c r="N11" s="74"/>
      <c r="O11" s="81"/>
      <c r="P11" s="72"/>
      <c r="Q11" s="88"/>
      <c r="R11" s="74">
        <f t="shared" si="3"/>
        <v>0</v>
      </c>
      <c r="S11" s="74"/>
      <c r="T11" s="92"/>
      <c r="U11" s="82">
        <f t="shared" si="4"/>
        <v>0</v>
      </c>
      <c r="V11" s="82">
        <f t="shared" si="0"/>
        <v>0</v>
      </c>
    </row>
    <row r="12" spans="1:22" s="83" customFormat="1" ht="14.45" customHeight="1">
      <c r="A12" s="72"/>
      <c r="B12" s="73"/>
      <c r="C12" s="73"/>
      <c r="D12" s="73"/>
      <c r="E12" s="73"/>
      <c r="F12" s="74"/>
      <c r="G12" s="80"/>
      <c r="H12" s="75"/>
      <c r="I12" s="76"/>
      <c r="J12" s="77"/>
      <c r="K12" s="78"/>
      <c r="L12" s="79"/>
      <c r="M12" s="80">
        <f t="shared" si="5"/>
        <v>0</v>
      </c>
      <c r="N12" s="74"/>
      <c r="O12" s="81"/>
      <c r="P12" s="72"/>
      <c r="Q12" s="88"/>
      <c r="R12" s="74">
        <f t="shared" si="3"/>
        <v>0</v>
      </c>
      <c r="S12" s="74"/>
      <c r="T12" s="92"/>
      <c r="U12" s="82">
        <f t="shared" si="4"/>
        <v>0</v>
      </c>
      <c r="V12" s="82">
        <f t="shared" si="0"/>
        <v>0</v>
      </c>
    </row>
    <row r="13" spans="1:22" s="83" customFormat="1" ht="14.45" customHeight="1">
      <c r="A13" s="72"/>
      <c r="B13" s="73"/>
      <c r="C13" s="73"/>
      <c r="D13" s="73"/>
      <c r="E13" s="73"/>
      <c r="F13" s="74"/>
      <c r="G13" s="80"/>
      <c r="H13" s="75"/>
      <c r="I13" s="76"/>
      <c r="J13" s="77"/>
      <c r="K13" s="78"/>
      <c r="L13" s="79"/>
      <c r="M13" s="80">
        <f t="shared" si="5"/>
        <v>0</v>
      </c>
      <c r="N13" s="74"/>
      <c r="O13" s="81"/>
      <c r="P13" s="72"/>
      <c r="Q13" s="88"/>
      <c r="R13" s="74">
        <f t="shared" si="3"/>
        <v>0</v>
      </c>
      <c r="S13" s="74"/>
      <c r="T13" s="92"/>
      <c r="U13" s="82">
        <f t="shared" si="4"/>
        <v>0</v>
      </c>
      <c r="V13" s="82">
        <f t="shared" si="0"/>
        <v>0</v>
      </c>
    </row>
    <row r="14" spans="1:22" s="83" customFormat="1" ht="14.45" customHeight="1">
      <c r="A14" s="72"/>
      <c r="B14" s="73"/>
      <c r="C14" s="73"/>
      <c r="D14" s="73"/>
      <c r="E14" s="73"/>
      <c r="F14" s="74"/>
      <c r="G14" s="80"/>
      <c r="H14" s="75"/>
      <c r="I14" s="76"/>
      <c r="J14" s="77"/>
      <c r="K14" s="78"/>
      <c r="L14" s="79"/>
      <c r="M14" s="80">
        <f t="shared" si="5"/>
        <v>0</v>
      </c>
      <c r="N14" s="74"/>
      <c r="O14" s="81"/>
      <c r="P14" s="72"/>
      <c r="Q14" s="88"/>
      <c r="R14" s="74">
        <f t="shared" si="3"/>
        <v>0</v>
      </c>
      <c r="S14" s="74"/>
      <c r="T14" s="92"/>
      <c r="U14" s="82">
        <f t="shared" si="4"/>
        <v>0</v>
      </c>
      <c r="V14" s="82">
        <f t="shared" si="0"/>
        <v>0</v>
      </c>
    </row>
    <row r="15" spans="1:22" s="83" customFormat="1" ht="14.45" customHeight="1">
      <c r="A15" s="72"/>
      <c r="B15" s="73"/>
      <c r="C15" s="73"/>
      <c r="D15" s="73"/>
      <c r="E15" s="73"/>
      <c r="F15" s="74"/>
      <c r="G15" s="80"/>
      <c r="H15" s="75"/>
      <c r="I15" s="76"/>
      <c r="J15" s="77"/>
      <c r="K15" s="78"/>
      <c r="L15" s="79"/>
      <c r="M15" s="80">
        <f t="shared" si="5"/>
        <v>0</v>
      </c>
      <c r="N15" s="74"/>
      <c r="O15" s="81"/>
      <c r="P15" s="72"/>
      <c r="Q15" s="88"/>
      <c r="R15" s="74">
        <f t="shared" si="3"/>
        <v>0</v>
      </c>
      <c r="S15" s="74"/>
      <c r="T15" s="92"/>
      <c r="U15" s="82">
        <f t="shared" si="4"/>
        <v>0</v>
      </c>
      <c r="V15" s="82">
        <f t="shared" si="0"/>
        <v>0</v>
      </c>
    </row>
    <row r="16" spans="1:22" s="83" customFormat="1" ht="14.45" customHeight="1">
      <c r="A16" s="72"/>
      <c r="B16" s="73"/>
      <c r="C16" s="73"/>
      <c r="D16" s="73"/>
      <c r="E16" s="73"/>
      <c r="F16" s="74"/>
      <c r="G16" s="80"/>
      <c r="H16" s="75"/>
      <c r="I16" s="76"/>
      <c r="J16" s="77"/>
      <c r="K16" s="78"/>
      <c r="L16" s="79"/>
      <c r="M16" s="80">
        <f t="shared" si="5"/>
        <v>0</v>
      </c>
      <c r="N16" s="74"/>
      <c r="O16" s="81"/>
      <c r="P16" s="72"/>
      <c r="Q16" s="88"/>
      <c r="R16" s="74">
        <f t="shared" si="3"/>
        <v>0</v>
      </c>
      <c r="S16" s="74"/>
      <c r="T16" s="92"/>
      <c r="U16" s="82">
        <f t="shared" si="4"/>
        <v>0</v>
      </c>
      <c r="V16" s="82">
        <f t="shared" si="0"/>
        <v>0</v>
      </c>
    </row>
    <row r="17" spans="1:22" s="83" customFormat="1" ht="14.45" customHeight="1">
      <c r="A17" s="72"/>
      <c r="B17" s="73"/>
      <c r="C17" s="73"/>
      <c r="D17" s="73"/>
      <c r="E17" s="73"/>
      <c r="F17" s="74"/>
      <c r="G17" s="80"/>
      <c r="H17" s="75"/>
      <c r="I17" s="76"/>
      <c r="J17" s="77"/>
      <c r="K17" s="78"/>
      <c r="L17" s="79"/>
      <c r="M17" s="80">
        <f t="shared" si="5"/>
        <v>0</v>
      </c>
      <c r="N17" s="74"/>
      <c r="O17" s="81"/>
      <c r="P17" s="72"/>
      <c r="Q17" s="88"/>
      <c r="R17" s="74">
        <f t="shared" ref="R17:R23" si="6">H17-M17</f>
        <v>0</v>
      </c>
      <c r="S17" s="74"/>
      <c r="T17" s="92"/>
      <c r="U17" s="82">
        <f t="shared" si="4"/>
        <v>0</v>
      </c>
      <c r="V17" s="82">
        <f t="shared" si="0"/>
        <v>0</v>
      </c>
    </row>
    <row r="18" spans="1:22" s="83" customFormat="1">
      <c r="A18" s="84"/>
      <c r="B18" s="85"/>
      <c r="C18" s="85"/>
      <c r="D18" s="85"/>
      <c r="E18" s="85"/>
      <c r="F18" s="57"/>
      <c r="G18" s="62"/>
      <c r="H18" s="86"/>
      <c r="I18" s="58"/>
      <c r="J18" s="59"/>
      <c r="K18" s="60"/>
      <c r="L18" s="61"/>
      <c r="M18" s="62">
        <f>H18*L18</f>
        <v>0</v>
      </c>
      <c r="N18" s="57"/>
      <c r="O18" s="63"/>
      <c r="P18" s="84"/>
      <c r="Q18" s="88"/>
      <c r="R18" s="57">
        <f t="shared" si="6"/>
        <v>0</v>
      </c>
      <c r="S18" s="57"/>
      <c r="T18" s="93"/>
      <c r="U18" s="82">
        <f t="shared" si="4"/>
        <v>0</v>
      </c>
      <c r="V18" s="82">
        <f t="shared" si="0"/>
        <v>0</v>
      </c>
    </row>
    <row r="19" spans="1:22" s="83" customFormat="1">
      <c r="A19" s="84"/>
      <c r="B19" s="85"/>
      <c r="C19" s="85"/>
      <c r="D19" s="85"/>
      <c r="E19" s="85"/>
      <c r="F19" s="57"/>
      <c r="G19" s="62"/>
      <c r="H19" s="86"/>
      <c r="I19" s="58"/>
      <c r="J19" s="59"/>
      <c r="K19" s="60"/>
      <c r="L19" s="61"/>
      <c r="M19" s="62">
        <f>H19*L19</f>
        <v>0</v>
      </c>
      <c r="N19" s="57"/>
      <c r="O19" s="63"/>
      <c r="P19" s="84"/>
      <c r="Q19" s="88"/>
      <c r="R19" s="57">
        <f t="shared" si="6"/>
        <v>0</v>
      </c>
      <c r="S19" s="57"/>
      <c r="T19" s="93"/>
      <c r="U19" s="82">
        <f t="shared" si="4"/>
        <v>0</v>
      </c>
      <c r="V19" s="82">
        <f t="shared" si="0"/>
        <v>0</v>
      </c>
    </row>
    <row r="20" spans="1:22" s="83" customFormat="1">
      <c r="A20" s="84"/>
      <c r="B20" s="85"/>
      <c r="C20" s="85"/>
      <c r="D20" s="85"/>
      <c r="E20" s="85"/>
      <c r="F20" s="57"/>
      <c r="G20" s="62"/>
      <c r="H20" s="86"/>
      <c r="I20" s="58"/>
      <c r="J20" s="59"/>
      <c r="K20" s="60"/>
      <c r="L20" s="61"/>
      <c r="M20" s="62">
        <f>H20*L20</f>
        <v>0</v>
      </c>
      <c r="N20" s="57"/>
      <c r="O20" s="63"/>
      <c r="P20" s="84"/>
      <c r="Q20" s="88"/>
      <c r="R20" s="57">
        <f t="shared" si="6"/>
        <v>0</v>
      </c>
      <c r="S20" s="57"/>
      <c r="T20" s="93"/>
      <c r="U20" s="82">
        <f t="shared" si="4"/>
        <v>0</v>
      </c>
      <c r="V20" s="82">
        <f t="shared" si="0"/>
        <v>0</v>
      </c>
    </row>
    <row r="21" spans="1:22" s="83" customFormat="1">
      <c r="A21" s="84"/>
      <c r="B21" s="85"/>
      <c r="C21" s="85"/>
      <c r="D21" s="85"/>
      <c r="E21" s="85"/>
      <c r="F21" s="57"/>
      <c r="G21" s="62"/>
      <c r="H21" s="86"/>
      <c r="I21" s="58"/>
      <c r="J21" s="59"/>
      <c r="K21" s="60"/>
      <c r="L21" s="61"/>
      <c r="M21" s="62">
        <f t="shared" ref="M21:M22" si="7">H21*L21</f>
        <v>0</v>
      </c>
      <c r="N21" s="57"/>
      <c r="O21" s="63"/>
      <c r="P21" s="84"/>
      <c r="Q21" s="88"/>
      <c r="R21" s="57">
        <f t="shared" si="6"/>
        <v>0</v>
      </c>
      <c r="S21" s="57"/>
      <c r="T21" s="93"/>
      <c r="U21" s="82">
        <f t="shared" si="4"/>
        <v>0</v>
      </c>
      <c r="V21" s="82">
        <f t="shared" si="0"/>
        <v>0</v>
      </c>
    </row>
    <row r="22" spans="1:22">
      <c r="A22" s="16"/>
      <c r="B22" s="17"/>
      <c r="C22" s="17"/>
      <c r="D22" s="17"/>
      <c r="E22" s="17"/>
      <c r="F22" s="18"/>
      <c r="G22" s="27"/>
      <c r="H22" s="32"/>
      <c r="I22" s="37"/>
      <c r="J22" s="34"/>
      <c r="K22" s="19"/>
      <c r="L22" s="55"/>
      <c r="M22" s="27">
        <f t="shared" si="7"/>
        <v>0</v>
      </c>
      <c r="N22" s="18"/>
      <c r="O22" s="20"/>
      <c r="P22" s="16"/>
      <c r="Q22" s="87"/>
      <c r="R22" s="18">
        <f t="shared" si="6"/>
        <v>0</v>
      </c>
      <c r="S22" s="18"/>
      <c r="T22" s="94"/>
      <c r="U22" s="51">
        <f t="shared" si="4"/>
        <v>0</v>
      </c>
      <c r="V22" s="51">
        <f t="shared" si="0"/>
        <v>0</v>
      </c>
    </row>
    <row r="23" spans="1:22" ht="13.5" thickBot="1">
      <c r="A23" s="21"/>
      <c r="B23" s="22"/>
      <c r="C23" s="22"/>
      <c r="D23" s="22"/>
      <c r="E23" s="22"/>
      <c r="F23" s="23"/>
      <c r="G23" s="28"/>
      <c r="H23" s="29"/>
      <c r="I23" s="38"/>
      <c r="J23" s="35"/>
      <c r="K23" s="24"/>
      <c r="L23" s="56"/>
      <c r="M23" s="28">
        <f>H23*L23</f>
        <v>0</v>
      </c>
      <c r="N23" s="23"/>
      <c r="O23" s="25"/>
      <c r="P23" s="21"/>
      <c r="Q23" s="89"/>
      <c r="R23" s="23">
        <f t="shared" si="6"/>
        <v>0</v>
      </c>
      <c r="S23" s="23"/>
      <c r="T23" s="95"/>
      <c r="U23" s="52">
        <f>N23-S23</f>
        <v>0</v>
      </c>
      <c r="V23" s="52">
        <f t="shared" si="0"/>
        <v>0</v>
      </c>
    </row>
    <row r="24" spans="1:22">
      <c r="T24" s="120" t="s">
        <v>87</v>
      </c>
      <c r="U24" s="120"/>
      <c r="V24" s="119">
        <f>SUM(V3:V23)</f>
        <v>9.3999999999999986</v>
      </c>
    </row>
    <row r="26" spans="1:22">
      <c r="R26" s="7"/>
    </row>
    <row r="27" spans="1:22">
      <c r="Q27" s="64"/>
      <c r="R27" s="65"/>
    </row>
  </sheetData>
  <autoFilter ref="A2:T2"/>
  <mergeCells count="6">
    <mergeCell ref="T24:U24"/>
    <mergeCell ref="U1:U2"/>
    <mergeCell ref="V1:V2"/>
    <mergeCell ref="A1:H1"/>
    <mergeCell ref="I1:O1"/>
    <mergeCell ref="P1:T1"/>
  </mergeCells>
  <dataValidations count="7">
    <dataValidation type="list" allowBlank="1" showInputMessage="1" showErrorMessage="1" sqref="E3:E23">
      <formula1>comptepayeur</formula1>
    </dataValidation>
    <dataValidation type="list" allowBlank="1" showInputMessage="1" showErrorMessage="1" sqref="C3:C23">
      <formula1>BénéficiaireSoins</formula1>
    </dataValidation>
    <dataValidation type="list" allowBlank="1" showInputMessage="1" showErrorMessage="1" sqref="I3:I23">
      <formula1>Transmission</formula1>
    </dataValidation>
    <dataValidation type="list" allowBlank="1" showInputMessage="1" showErrorMessage="1" sqref="F3:F23">
      <formula1>CarteVitale</formula1>
    </dataValidation>
    <dataValidation type="list" allowBlank="1" showInputMessage="1" showErrorMessage="1" sqref="P3:P23">
      <formula1>TransmissionMutuelle</formula1>
    </dataValidation>
    <dataValidation type="list" allowBlank="1" showInputMessage="1" showErrorMessage="1" sqref="G3:G23">
      <formula1>ModePaiement</formula1>
    </dataValidation>
    <dataValidation type="list" allowBlank="1" showInputMessage="1" showErrorMessage="1" sqref="D3:D23">
      <formula1>ProSanté</formula1>
    </dataValidation>
  </dataValidations>
  <pageMargins left="0.7" right="0.7" top="0.75" bottom="0.75" header="0.3" footer="0.3"/>
  <pageSetup paperSize="9" orientation="portrait"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7</vt:i4>
      </vt:variant>
    </vt:vector>
  </HeadingPairs>
  <TitlesOfParts>
    <vt:vector size="9" baseType="lpstr">
      <vt:lpstr>Infos</vt:lpstr>
      <vt:lpstr>remboursements santé</vt:lpstr>
      <vt:lpstr>BénéficiaireSoins</vt:lpstr>
      <vt:lpstr>CarteVitale</vt:lpstr>
      <vt:lpstr>comptepayeur</vt:lpstr>
      <vt:lpstr>ModePaiement</vt:lpstr>
      <vt:lpstr>ProSanté</vt:lpstr>
      <vt:lpstr>Transmission</vt:lpstr>
      <vt:lpstr>TransmissionMutuelle</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2015-12-10T15:08:32Z</dcterms:modified>
</cp:coreProperties>
</file>