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75" windowHeight="1044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21" i="1" l="1"/>
  <c r="D20" i="1"/>
  <c r="D63" i="1"/>
  <c r="C63" i="1"/>
  <c r="F26" i="1"/>
  <c r="F63" i="1" s="1"/>
  <c r="F27" i="1"/>
  <c r="F64" i="1" s="1"/>
  <c r="F25" i="1"/>
  <c r="F28" i="1" l="1"/>
  <c r="D64" i="1"/>
  <c r="C64" i="1"/>
  <c r="D62" i="1"/>
  <c r="C62" i="1"/>
  <c r="D61" i="1"/>
  <c r="C61" i="1"/>
  <c r="C58" i="1"/>
  <c r="B58" i="1"/>
  <c r="C57" i="1"/>
  <c r="B57" i="1"/>
  <c r="D50" i="1"/>
  <c r="A49" i="1"/>
  <c r="D58" i="1"/>
  <c r="D22" i="1" l="1"/>
  <c r="D59" i="1" s="1"/>
  <c r="F65" i="1"/>
  <c r="F62" i="1"/>
  <c r="D57" i="1"/>
  <c r="F29" i="1" l="1"/>
  <c r="F66" i="1" s="1"/>
  <c r="B50" i="1" l="1"/>
</calcChain>
</file>

<file path=xl/sharedStrings.xml><?xml version="1.0" encoding="utf-8"?>
<sst xmlns="http://schemas.openxmlformats.org/spreadsheetml/2006/main" count="46" uniqueCount="32">
  <si>
    <t>Nom/ Prénom :</t>
  </si>
  <si>
    <t>Adresse :</t>
  </si>
  <si>
    <t>Email :</t>
  </si>
  <si>
    <t>Tel :</t>
  </si>
  <si>
    <t>Période/ date</t>
  </si>
  <si>
    <t>Quantité</t>
  </si>
  <si>
    <t>Total</t>
  </si>
  <si>
    <t>TOTAL</t>
  </si>
  <si>
    <t>Produits
Transformés</t>
  </si>
  <si>
    <t>Prix unitaire</t>
  </si>
  <si>
    <t>Rillettes 100% Lapin- 180gr</t>
  </si>
  <si>
    <t>Lapin cuisiné en pot de 750gr (3-4pers)</t>
  </si>
  <si>
    <t>Lapin pruneaux/armagnac</t>
  </si>
  <si>
    <t>TOTAL Général</t>
  </si>
  <si>
    <t xml:space="preserve">
</t>
  </si>
  <si>
    <t>Nombre de chèque</t>
  </si>
  <si>
    <t>Chèque(s)  à l’ordre de Jérémie Defarge.</t>
  </si>
  <si>
    <t>la sommes de</t>
  </si>
  <si>
    <t>réglé en</t>
  </si>
  <si>
    <t xml:space="preserve"> chèque(s)</t>
  </si>
  <si>
    <t>pour confirmation de son engagement d'achat de lapins fermiers et produits transformés à base de lapins à Monsieur Jérémie Defarge, Ferme Campagna 64150 Vielleségure.</t>
  </si>
  <si>
    <t>Lapin cuisiné en pot de 350gr (2pers)</t>
  </si>
  <si>
    <t>Signature responsable</t>
  </si>
  <si>
    <t>Rillettes 100% Lapin au Piment Béarnais 180gr</t>
  </si>
  <si>
    <t>Chèque1 (mai)</t>
  </si>
  <si>
    <t>Chèque2 (juillet)</t>
  </si>
  <si>
    <r>
      <t xml:space="preserve">Lapins PAC 14€
</t>
    </r>
    <r>
      <rPr>
        <sz val="10"/>
        <color rgb="FF000000"/>
        <rFont val="Calibri"/>
        <family val="2"/>
      </rPr>
      <t>(1,4kg environ)</t>
    </r>
  </si>
  <si>
    <t>Lapins PAC 14€</t>
  </si>
  <si>
    <t>responsable du contrat:       Albert Bonnecaze       albert.bonnecaze@club-internet.fr       06 07 47 44 60</t>
  </si>
  <si>
    <r>
      <t xml:space="preserve">(Les livraisons des lapins prêts à cuire sont susceptibles d'être décalées, car élevage trop aléatoire et respectant le développement naturel de l’animal, vous serez au quel cas prévenu par mail et sms.)
</t>
    </r>
    <r>
      <rPr>
        <b/>
        <sz val="14"/>
        <color rgb="FF000000"/>
        <rFont val="Calibri"/>
        <family val="2"/>
      </rPr>
      <t xml:space="preserve">Merci de bien vérifier vos coordonnées.
</t>
    </r>
  </si>
  <si>
    <t>S’engage à régler d’avance l’achat de Lapin Fermier et à respecter la charte des AMAP.
Jérémie Defarge producteur à Vielleségure (64150), s’engage à respecter la charte des AMAP et à livrer sous le préau de l’école Jean Moulin certains Mardis de 18h50 à 19h30.
(Les livraisons des lapins prêts à cuire sont susceptibles d'être décalées, car élevage trop aléatoire et respectant le développement naturel de l’animal, vous serez au quel cas prévenu par mail et sms.)</t>
  </si>
  <si>
    <r>
      <rPr>
        <b/>
        <u/>
        <sz val="14"/>
        <color rgb="FF000000"/>
        <rFont val="Calibri"/>
        <family val="2"/>
      </rPr>
      <t>Reçu contrat Lapin Fermier – AMAPola Artix – 15 avril 2021 au 14 octobre 2021 -
http://amapola.eklablog.com</t>
    </r>
    <r>
      <rPr>
        <sz val="11"/>
        <color rgb="FF000000"/>
        <rFont val="Calibri"/>
        <family val="2"/>
      </rPr>
      <t xml:space="preserve">
M Albert Bonnecaze, en charge du contrat Lapin Fermier atteste avoir reçu de M/Mme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</si>
</sst>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 &quot;;#,##0.00&quot; € &quot;;&quot;-&quot;#&quot; € &quot;;&quot; &quot;@&quot; &quot;"/>
    <numFmt numFmtId="165" formatCode="[$-40C]dd\-mmm"/>
  </numFmts>
  <fonts count="22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C00000"/>
      <name val="Calibri"/>
      <family val="2"/>
    </font>
    <font>
      <b/>
      <sz val="11"/>
      <color rgb="FFC00000"/>
      <name val="Calibri"/>
      <family val="2"/>
    </font>
    <font>
      <b/>
      <u/>
      <sz val="14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9">
    <xf numFmtId="0" fontId="0" fillId="0" borderId="0"/>
    <xf numFmtId="0" fontId="13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4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4" fontId="10" fillId="0" borderId="2" xfId="8" applyFont="1" applyFill="1" applyBorder="1" applyAlignment="1" applyProtection="1">
      <alignment horizontal="center" vertical="center"/>
    </xf>
    <xf numFmtId="0" fontId="17" fillId="0" borderId="2" xfId="0" applyFont="1" applyBorder="1" applyAlignment="1">
      <alignment horizontal="left" vertical="center"/>
    </xf>
    <xf numFmtId="164" fontId="14" fillId="0" borderId="4" xfId="8" applyFont="1" applyFill="1" applyBorder="1" applyAlignment="1" applyProtection="1"/>
    <xf numFmtId="0" fontId="15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/>
    </xf>
    <xf numFmtId="165" fontId="17" fillId="0" borderId="3" xfId="0" applyNumberFormat="1" applyFont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4" fontId="16" fillId="9" borderId="6" xfId="8" applyFont="1" applyFill="1" applyBorder="1" applyAlignment="1" applyProtection="1">
      <alignment horizontal="center" vertical="center"/>
    </xf>
    <xf numFmtId="164" fontId="0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7" fillId="0" borderId="0" xfId="0" applyFont="1"/>
    <xf numFmtId="0" fontId="17" fillId="0" borderId="8" xfId="0" applyFont="1" applyBorder="1"/>
    <xf numFmtId="164" fontId="17" fillId="0" borderId="4" xfId="0" applyNumberFormat="1" applyFont="1" applyBorder="1"/>
    <xf numFmtId="164" fontId="20" fillId="0" borderId="2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7" fillId="9" borderId="2" xfId="0" applyFont="1" applyFill="1" applyBorder="1" applyAlignment="1">
      <alignment vertical="top"/>
    </xf>
    <xf numFmtId="0" fontId="17" fillId="0" borderId="5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15" fillId="0" borderId="0" xfId="0" applyNumberFormat="1" applyFont="1" applyAlignment="1">
      <alignment horizontal="center" vertical="center"/>
    </xf>
    <xf numFmtId="0" fontId="0" fillId="0" borderId="0" xfId="0" applyAlignment="1"/>
    <xf numFmtId="0" fontId="15" fillId="0" borderId="0" xfId="0" applyFont="1" applyAlignment="1">
      <alignment horizontal="center"/>
    </xf>
    <xf numFmtId="164" fontId="10" fillId="0" borderId="5" xfId="8" applyFont="1" applyFill="1" applyBorder="1" applyAlignment="1" applyProtection="1">
      <alignment horizontal="center" vertical="center"/>
    </xf>
    <xf numFmtId="0" fontId="15" fillId="9" borderId="2" xfId="0" applyFont="1" applyFill="1" applyBorder="1" applyAlignment="1">
      <alignment horizontal="center" vertical="top" wrapText="1"/>
    </xf>
    <xf numFmtId="164" fontId="0" fillId="0" borderId="4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5" fillId="9" borderId="5" xfId="0" applyFont="1" applyFill="1" applyBorder="1" applyAlignment="1">
      <alignment horizontal="left" vertical="top" wrapText="1"/>
    </xf>
    <xf numFmtId="0" fontId="15" fillId="9" borderId="8" xfId="0" applyFont="1" applyFill="1" applyBorder="1" applyAlignment="1">
      <alignment horizontal="left" vertical="top" wrapText="1"/>
    </xf>
    <xf numFmtId="0" fontId="15" fillId="9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/>
    </xf>
    <xf numFmtId="0" fontId="15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 applyBorder="1"/>
    <xf numFmtId="0" fontId="14" fillId="0" borderId="0" xfId="0" applyFont="1" applyFill="1" applyBorder="1" applyAlignment="1">
      <alignment horizontal="left"/>
    </xf>
  </cellXfs>
  <cellStyles count="19">
    <cellStyle name="Accent" xfId="2"/>
    <cellStyle name="Accent 1" xfId="3"/>
    <cellStyle name="Accent 2" xfId="4"/>
    <cellStyle name="Accent 3" xfId="5"/>
    <cellStyle name="Bad" xfId="6"/>
    <cellStyle name="Commentaire" xfId="1" builtinId="10" customBuiltin="1"/>
    <cellStyle name="Error" xfId="7"/>
    <cellStyle name="Excel Built-in Currency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Status" xfId="16"/>
    <cellStyle name="Text" xfId="17"/>
    <cellStyle name="Warning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402480</xdr:colOff>
      <xdr:row>0</xdr:row>
      <xdr:rowOff>0</xdr:rowOff>
    </xdr:from>
    <xdr:ext cx="1963080" cy="1694160"/>
    <xdr:pic>
      <xdr:nvPicPr>
        <xdr:cNvPr id="2" name="Image 4">
          <a:extLst>
            <a:ext uri="{FF2B5EF4-FFF2-40B4-BE49-F238E27FC236}">
              <a16:creationId xmlns:a16="http://schemas.microsoft.com/office/drawing/2014/main" xmlns="" id="{BCAE217E-8BC7-4404-9A02-8EA7DC8CA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02480" y="0"/>
          <a:ext cx="1963080" cy="169416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2</xdr:col>
      <xdr:colOff>0</xdr:colOff>
      <xdr:row>2</xdr:row>
      <xdr:rowOff>0</xdr:rowOff>
    </xdr:from>
    <xdr:to>
      <xdr:col>6</xdr:col>
      <xdr:colOff>622701</xdr:colOff>
      <xdr:row>4</xdr:row>
      <xdr:rowOff>273685</xdr:rowOff>
    </xdr:to>
    <xdr:sp macro="" textlink="">
      <xdr:nvSpPr>
        <xdr:cNvPr id="3" name="Zone de texte 1">
          <a:extLst>
            <a:ext uri="{FF2B5EF4-FFF2-40B4-BE49-F238E27FC236}">
              <a16:creationId xmlns:a16="http://schemas.microsoft.com/office/drawing/2014/main" xmlns="" id="{BDEF1D07-CAE2-4DCA-A235-1A28963B79F6}"/>
            </a:ext>
          </a:extLst>
        </xdr:cNvPr>
        <xdr:cNvSpPr txBox="1"/>
      </xdr:nvSpPr>
      <xdr:spPr>
        <a:xfrm>
          <a:off x="2976563" y="381000"/>
          <a:ext cx="3551638" cy="654685"/>
        </a:xfrm>
        <a:prstGeom prst="rect">
          <a:avLst/>
        </a:prstGeom>
        <a:solidFill>
          <a:schemeClr val="lt1"/>
        </a:solidFill>
        <a:ln w="38100">
          <a:solidFill>
            <a:prstClr val="black"/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AMAPola Artix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Contrat d’engagement Lapin Fermier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15 avril 2021 – 14 octobre 2021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310753</xdr:colOff>
      <xdr:row>38</xdr:row>
      <xdr:rowOff>15478</xdr:rowOff>
    </xdr:from>
    <xdr:to>
      <xdr:col>5</xdr:col>
      <xdr:colOff>26197</xdr:colOff>
      <xdr:row>41</xdr:row>
      <xdr:rowOff>98663</xdr:rowOff>
    </xdr:to>
    <xdr:sp macro="" textlink="">
      <xdr:nvSpPr>
        <xdr:cNvPr id="4" name="Zone de texte 1">
          <a:extLst>
            <a:ext uri="{FF2B5EF4-FFF2-40B4-BE49-F238E27FC236}">
              <a16:creationId xmlns:a16="http://schemas.microsoft.com/office/drawing/2014/main" xmlns="" id="{023EFA17-D7E5-41D6-B427-B31603364060}"/>
            </a:ext>
          </a:extLst>
        </xdr:cNvPr>
        <xdr:cNvSpPr txBox="1"/>
      </xdr:nvSpPr>
      <xdr:spPr>
        <a:xfrm>
          <a:off x="1520428" y="9711928"/>
          <a:ext cx="3220644" cy="654685"/>
        </a:xfrm>
        <a:prstGeom prst="rect">
          <a:avLst/>
        </a:prstGeom>
        <a:solidFill>
          <a:schemeClr val="lt1"/>
        </a:solidFill>
        <a:ln w="38100">
          <a:solidFill>
            <a:prstClr val="black"/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AMAPola Artix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Contrat d’engagement Lapin Fermier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fr-FR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15 avril 2021 – 14 octobre 2021</a:t>
          </a:r>
          <a:endParaRPr lang="fr-FR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503396</xdr:colOff>
      <xdr:row>25</xdr:row>
      <xdr:rowOff>66481</xdr:rowOff>
    </xdr:from>
    <xdr:to>
      <xdr:col>1</xdr:col>
      <xdr:colOff>39387</xdr:colOff>
      <xdr:row>25</xdr:row>
      <xdr:rowOff>286664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DF316CB-0B27-4C2B-BD1E-F3EF67DC8CCC}"/>
            </a:ext>
          </a:extLst>
        </xdr:cNvPr>
        <xdr:cNvSpPr txBox="1"/>
      </xdr:nvSpPr>
      <xdr:spPr>
        <a:xfrm>
          <a:off x="503396" y="6867331"/>
          <a:ext cx="745666" cy="22018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900" b="1">
              <a:solidFill>
                <a:srgbClr val="C00000"/>
              </a:solidFill>
            </a:rPr>
            <a:t>Nouveau !!</a:t>
          </a:r>
        </a:p>
      </xdr:txBody>
    </xdr:sp>
    <xdr:clientData/>
  </xdr:twoCellAnchor>
  <xdr:oneCellAnchor>
    <xdr:from>
      <xdr:col>0</xdr:col>
      <xdr:colOff>142875</xdr:colOff>
      <xdr:row>36</xdr:row>
      <xdr:rowOff>152399</xdr:rowOff>
    </xdr:from>
    <xdr:ext cx="1179457" cy="1017885"/>
    <xdr:pic>
      <xdr:nvPicPr>
        <xdr:cNvPr id="7" name="Image 4">
          <a:extLst>
            <a:ext uri="{FF2B5EF4-FFF2-40B4-BE49-F238E27FC236}">
              <a16:creationId xmlns:a16="http://schemas.microsoft.com/office/drawing/2014/main" xmlns="" id="{8663F15C-EF5A-4B43-99D6-3244247AC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2875" y="9877424"/>
          <a:ext cx="1179457" cy="101788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C0C0C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7"/>
  <sheetViews>
    <sheetView tabSelected="1" zoomScaleNormal="100" zoomScaleSheetLayoutView="160" zoomScalePageLayoutView="160" workbookViewId="0">
      <selection activeCell="A51" sqref="A51:G53"/>
    </sheetView>
  </sheetViews>
  <sheetFormatPr baseColWidth="10" defaultRowHeight="15" x14ac:dyDescent="0.25"/>
  <cols>
    <col min="1" max="1" width="18.140625" customWidth="1"/>
    <col min="2" max="2" width="23.42578125" customWidth="1"/>
    <col min="3" max="3" width="10.7109375" customWidth="1"/>
    <col min="4" max="4" width="9.7109375" customWidth="1"/>
    <col min="5" max="5" width="8.7109375" customWidth="1"/>
    <col min="6" max="6" width="11.5703125" customWidth="1"/>
    <col min="7" max="7" width="9.42578125" customWidth="1"/>
    <col min="8" max="64" width="11.42578125" customWidth="1"/>
  </cols>
  <sheetData>
    <row r="5" spans="1:7" ht="37.5" customHeight="1" x14ac:dyDescent="0.25"/>
    <row r="6" spans="1:7" ht="37.5" customHeight="1" x14ac:dyDescent="0.25"/>
    <row r="7" spans="1:7" ht="21" customHeight="1" x14ac:dyDescent="0.25">
      <c r="A7" s="1" t="s">
        <v>0</v>
      </c>
      <c r="B7" s="53"/>
      <c r="C7" s="53"/>
      <c r="D7" s="53"/>
      <c r="E7" s="53"/>
      <c r="F7" s="53"/>
    </row>
    <row r="8" spans="1:7" ht="30.75" customHeight="1" x14ac:dyDescent="0.25">
      <c r="A8" s="2" t="s">
        <v>1</v>
      </c>
      <c r="B8" s="53"/>
      <c r="C8" s="53"/>
      <c r="D8" s="53"/>
      <c r="E8" s="53"/>
      <c r="F8" s="53"/>
      <c r="G8" s="53"/>
    </row>
    <row r="9" spans="1:7" ht="15.75" x14ac:dyDescent="0.25">
      <c r="A9" s="1" t="s">
        <v>2</v>
      </c>
      <c r="B9" s="53"/>
      <c r="C9" s="53"/>
      <c r="D9" s="53"/>
      <c r="E9" s="53"/>
      <c r="F9" s="54" t="s">
        <v>3</v>
      </c>
      <c r="G9" s="54"/>
    </row>
    <row r="10" spans="1:7" ht="15.75" x14ac:dyDescent="0.25">
      <c r="A10" s="1"/>
      <c r="B10" s="3"/>
      <c r="C10" s="3"/>
      <c r="D10" s="3"/>
      <c r="E10" s="3"/>
      <c r="F10" s="1"/>
      <c r="G10" s="3"/>
    </row>
    <row r="11" spans="1:7" ht="15" customHeight="1" x14ac:dyDescent="0.25">
      <c r="A11" s="41" t="s">
        <v>30</v>
      </c>
      <c r="B11" s="41"/>
      <c r="C11" s="41"/>
      <c r="D11" s="41"/>
      <c r="E11" s="41"/>
      <c r="F11" s="41"/>
      <c r="G11" s="41"/>
    </row>
    <row r="12" spans="1:7" x14ac:dyDescent="0.25">
      <c r="A12" s="41"/>
      <c r="B12" s="41"/>
      <c r="C12" s="41"/>
      <c r="D12" s="41"/>
      <c r="E12" s="41"/>
      <c r="F12" s="41"/>
      <c r="G12" s="41"/>
    </row>
    <row r="13" spans="1:7" x14ac:dyDescent="0.25">
      <c r="A13" s="41"/>
      <c r="B13" s="41"/>
      <c r="C13" s="41"/>
      <c r="D13" s="41"/>
      <c r="E13" s="41"/>
      <c r="F13" s="41"/>
      <c r="G13" s="41"/>
    </row>
    <row r="14" spans="1:7" x14ac:dyDescent="0.25">
      <c r="A14" s="41"/>
      <c r="B14" s="41"/>
      <c r="C14" s="41"/>
      <c r="D14" s="41"/>
      <c r="E14" s="41"/>
      <c r="F14" s="41"/>
      <c r="G14" s="41"/>
    </row>
    <row r="15" spans="1:7" x14ac:dyDescent="0.25">
      <c r="A15" s="41"/>
      <c r="B15" s="41"/>
      <c r="C15" s="41"/>
      <c r="D15" s="41"/>
      <c r="E15" s="41"/>
      <c r="F15" s="41"/>
      <c r="G15" s="41"/>
    </row>
    <row r="16" spans="1:7" ht="20.25" customHeight="1" x14ac:dyDescent="0.25">
      <c r="A16" s="41"/>
      <c r="B16" s="41"/>
      <c r="C16" s="41"/>
      <c r="D16" s="41"/>
      <c r="E16" s="41"/>
      <c r="F16" s="41"/>
      <c r="G16" s="41"/>
    </row>
    <row r="17" spans="1:7" x14ac:dyDescent="0.25">
      <c r="A17" s="41"/>
      <c r="B17" s="41"/>
      <c r="C17" s="41"/>
      <c r="D17" s="41"/>
      <c r="E17" s="41"/>
      <c r="F17" s="41"/>
      <c r="G17" s="41"/>
    </row>
    <row r="18" spans="1:7" ht="55.5" customHeight="1" x14ac:dyDescent="0.25"/>
    <row r="19" spans="1:7" ht="17.25" customHeight="1" x14ac:dyDescent="0.25">
      <c r="A19" s="49" t="s">
        <v>26</v>
      </c>
      <c r="B19" s="4" t="s">
        <v>4</v>
      </c>
      <c r="C19" s="5" t="s">
        <v>5</v>
      </c>
      <c r="D19" s="5" t="s">
        <v>6</v>
      </c>
    </row>
    <row r="20" spans="1:7" ht="15.75" x14ac:dyDescent="0.25">
      <c r="A20" s="49"/>
      <c r="B20" s="6">
        <v>44334</v>
      </c>
      <c r="C20" s="7"/>
      <c r="D20" s="8">
        <f>C20*14</f>
        <v>0</v>
      </c>
    </row>
    <row r="21" spans="1:7" ht="15.75" x14ac:dyDescent="0.25">
      <c r="A21" s="49"/>
      <c r="B21" s="6">
        <v>44383</v>
      </c>
      <c r="C21" s="7"/>
      <c r="D21" s="8">
        <f>C21*14</f>
        <v>0</v>
      </c>
    </row>
    <row r="22" spans="1:7" ht="15.75" x14ac:dyDescent="0.25">
      <c r="C22" s="9" t="s">
        <v>7</v>
      </c>
      <c r="D22" s="10">
        <f>D20+D21</f>
        <v>0</v>
      </c>
    </row>
    <row r="23" spans="1:7" ht="42" customHeight="1" x14ac:dyDescent="0.25"/>
    <row r="24" spans="1:7" ht="30" x14ac:dyDescent="0.25">
      <c r="A24" s="43" t="s">
        <v>8</v>
      </c>
      <c r="B24" s="11"/>
      <c r="C24" s="12">
        <v>44334</v>
      </c>
      <c r="D24" s="13">
        <v>44383</v>
      </c>
      <c r="E24" s="39" t="s">
        <v>9</v>
      </c>
      <c r="F24" s="5" t="s">
        <v>6</v>
      </c>
    </row>
    <row r="25" spans="1:7" ht="15" customHeight="1" x14ac:dyDescent="0.25">
      <c r="A25" s="44"/>
      <c r="B25" s="15" t="s">
        <v>10</v>
      </c>
      <c r="C25" s="16"/>
      <c r="D25" s="16"/>
      <c r="E25" s="17">
        <v>6.3</v>
      </c>
      <c r="F25" s="18">
        <f>(C25+D25)*E25</f>
        <v>0</v>
      </c>
    </row>
    <row r="26" spans="1:7" ht="25.5" x14ac:dyDescent="0.25">
      <c r="A26" s="45"/>
      <c r="B26" s="19" t="s">
        <v>23</v>
      </c>
      <c r="C26" s="16"/>
      <c r="D26" s="16"/>
      <c r="E26" s="17">
        <v>6.5</v>
      </c>
      <c r="F26" s="18">
        <f t="shared" ref="F26:F27" si="0">(C26+D26)*E26</f>
        <v>0</v>
      </c>
    </row>
    <row r="27" spans="1:7" ht="25.5" x14ac:dyDescent="0.25">
      <c r="A27" s="37" t="s">
        <v>11</v>
      </c>
      <c r="B27" s="19" t="s">
        <v>12</v>
      </c>
      <c r="C27" s="16"/>
      <c r="D27" s="16"/>
      <c r="E27" s="17">
        <v>17.5</v>
      </c>
      <c r="F27" s="18">
        <f t="shared" si="0"/>
        <v>0</v>
      </c>
    </row>
    <row r="28" spans="1:7" ht="16.5" customHeight="1" x14ac:dyDescent="0.25">
      <c r="D28" s="20"/>
      <c r="E28" s="21" t="s">
        <v>7</v>
      </c>
      <c r="F28" s="22">
        <f>F25+F26+F27</f>
        <v>0</v>
      </c>
    </row>
    <row r="29" spans="1:7" ht="23.25" customHeight="1" x14ac:dyDescent="0.25">
      <c r="D29" s="51" t="s">
        <v>13</v>
      </c>
      <c r="E29" s="51"/>
      <c r="F29" s="23">
        <f>F28+D22</f>
        <v>0</v>
      </c>
      <c r="G29" s="20"/>
    </row>
    <row r="30" spans="1:7" ht="15" customHeight="1" x14ac:dyDescent="0.25">
      <c r="A30" s="24" t="s">
        <v>14</v>
      </c>
      <c r="B30" s="25"/>
      <c r="C30" s="25"/>
      <c r="D30" s="25"/>
      <c r="E30" s="25"/>
      <c r="F30" s="25"/>
      <c r="G30" s="25"/>
    </row>
    <row r="31" spans="1:7" ht="21" customHeight="1" x14ac:dyDescent="0.25">
      <c r="B31" s="26" t="s">
        <v>15</v>
      </c>
      <c r="C31" s="27"/>
      <c r="D31" s="25"/>
      <c r="E31" s="25"/>
      <c r="F31" s="25"/>
      <c r="G31" s="25"/>
    </row>
    <row r="32" spans="1:7" ht="27" customHeight="1" x14ac:dyDescent="0.25">
      <c r="B32" s="28" t="s">
        <v>24</v>
      </c>
      <c r="C32" s="52"/>
      <c r="D32" s="52"/>
      <c r="E32" s="25"/>
      <c r="F32" s="25"/>
      <c r="G32" s="25"/>
    </row>
    <row r="33" spans="1:7" ht="24" customHeight="1" x14ac:dyDescent="0.25">
      <c r="B33" s="29" t="s">
        <v>25</v>
      </c>
      <c r="C33" s="52"/>
      <c r="D33" s="52"/>
    </row>
    <row r="34" spans="1:7" ht="22.5" customHeight="1" x14ac:dyDescent="0.25">
      <c r="B34" s="25"/>
      <c r="C34" s="25"/>
      <c r="D34" s="25"/>
    </row>
    <row r="35" spans="1:7" x14ac:dyDescent="0.25">
      <c r="A35" s="46" t="s">
        <v>16</v>
      </c>
      <c r="B35" s="46"/>
      <c r="C35" s="46"/>
      <c r="D35" s="46"/>
      <c r="E35" s="46"/>
      <c r="F35" s="46"/>
      <c r="G35" s="46"/>
    </row>
    <row r="43" spans="1:7" x14ac:dyDescent="0.25">
      <c r="A43" s="47" t="s">
        <v>31</v>
      </c>
      <c r="B43" s="47"/>
      <c r="C43" s="47"/>
      <c r="D43" s="47"/>
      <c r="E43" s="47"/>
      <c r="F43" s="47"/>
      <c r="G43" s="47"/>
    </row>
    <row r="44" spans="1:7" x14ac:dyDescent="0.25">
      <c r="A44" s="47"/>
      <c r="B44" s="47"/>
      <c r="C44" s="47"/>
      <c r="D44" s="47"/>
      <c r="E44" s="47"/>
      <c r="F44" s="47"/>
      <c r="G44" s="47"/>
    </row>
    <row r="45" spans="1:7" x14ac:dyDescent="0.25">
      <c r="A45" s="47"/>
      <c r="B45" s="47"/>
      <c r="C45" s="47"/>
      <c r="D45" s="47"/>
      <c r="E45" s="47"/>
      <c r="F45" s="47"/>
      <c r="G45" s="47"/>
    </row>
    <row r="46" spans="1:7" ht="15" customHeight="1" x14ac:dyDescent="0.25">
      <c r="A46" s="47"/>
      <c r="B46" s="47"/>
      <c r="C46" s="47"/>
      <c r="D46" s="47"/>
      <c r="E46" s="47"/>
      <c r="F46" s="47"/>
      <c r="G46" s="47"/>
    </row>
    <row r="47" spans="1:7" x14ac:dyDescent="0.25">
      <c r="A47" s="47"/>
      <c r="B47" s="47"/>
      <c r="C47" s="47"/>
      <c r="D47" s="47"/>
      <c r="E47" s="47"/>
      <c r="F47" s="47"/>
      <c r="G47" s="47"/>
    </row>
    <row r="48" spans="1:7" x14ac:dyDescent="0.25">
      <c r="A48" s="47"/>
      <c r="B48" s="47"/>
      <c r="C48" s="47"/>
      <c r="D48" s="47"/>
      <c r="E48" s="47"/>
      <c r="F48" s="47"/>
      <c r="G48" s="47"/>
    </row>
    <row r="49" spans="1:7" ht="15.75" x14ac:dyDescent="0.25">
      <c r="A49" s="48">
        <f>B7</f>
        <v>0</v>
      </c>
      <c r="B49" s="48"/>
      <c r="C49" s="48"/>
      <c r="D49" s="48"/>
      <c r="E49" s="48"/>
      <c r="F49" s="48"/>
      <c r="G49" s="48"/>
    </row>
    <row r="50" spans="1:7" ht="18" customHeight="1" x14ac:dyDescent="0.3">
      <c r="A50" t="s">
        <v>17</v>
      </c>
      <c r="B50" s="30">
        <f>F29</f>
        <v>0</v>
      </c>
      <c r="C50" s="31" t="s">
        <v>18</v>
      </c>
      <c r="D50" s="32">
        <f>C31</f>
        <v>0</v>
      </c>
      <c r="E50" s="31" t="s">
        <v>19</v>
      </c>
      <c r="F50" s="31"/>
    </row>
    <row r="51" spans="1:7" ht="2.25" customHeight="1" x14ac:dyDescent="0.25">
      <c r="A51" s="47" t="s">
        <v>20</v>
      </c>
      <c r="B51" s="47"/>
      <c r="C51" s="47"/>
      <c r="D51" s="47"/>
      <c r="E51" s="47"/>
      <c r="F51" s="47"/>
      <c r="G51" s="47"/>
    </row>
    <row r="52" spans="1:7" x14ac:dyDescent="0.25">
      <c r="A52" s="47"/>
      <c r="B52" s="47"/>
      <c r="C52" s="47"/>
      <c r="D52" s="47"/>
      <c r="E52" s="47"/>
      <c r="F52" s="47"/>
      <c r="G52" s="47"/>
    </row>
    <row r="53" spans="1:7" x14ac:dyDescent="0.25">
      <c r="A53" s="47"/>
      <c r="B53" s="47"/>
      <c r="C53" s="47"/>
      <c r="D53" s="47"/>
      <c r="E53" s="47"/>
      <c r="F53" s="47"/>
      <c r="G53" s="47"/>
    </row>
    <row r="56" spans="1:7" x14ac:dyDescent="0.25">
      <c r="A56" s="49" t="s">
        <v>27</v>
      </c>
      <c r="B56" s="4" t="s">
        <v>4</v>
      </c>
      <c r="C56" s="5" t="s">
        <v>5</v>
      </c>
      <c r="D56" s="5" t="s">
        <v>6</v>
      </c>
    </row>
    <row r="57" spans="1:7" ht="15.75" x14ac:dyDescent="0.25">
      <c r="A57" s="49"/>
      <c r="B57" s="6">
        <f t="shared" ref="B57:D58" si="1">B20</f>
        <v>44334</v>
      </c>
      <c r="C57" s="7">
        <f t="shared" si="1"/>
        <v>0</v>
      </c>
      <c r="D57" s="8">
        <f t="shared" si="1"/>
        <v>0</v>
      </c>
    </row>
    <row r="58" spans="1:7" ht="15.75" x14ac:dyDescent="0.25">
      <c r="A58" s="49"/>
      <c r="B58" s="6">
        <f t="shared" si="1"/>
        <v>44383</v>
      </c>
      <c r="C58" s="7">
        <f t="shared" si="1"/>
        <v>0</v>
      </c>
      <c r="D58" s="33">
        <f t="shared" si="1"/>
        <v>0</v>
      </c>
    </row>
    <row r="59" spans="1:7" ht="15.75" x14ac:dyDescent="0.25">
      <c r="C59" s="9" t="s">
        <v>7</v>
      </c>
      <c r="D59" s="8">
        <f>D22</f>
        <v>0</v>
      </c>
    </row>
    <row r="61" spans="1:7" ht="18.75" x14ac:dyDescent="0.25">
      <c r="A61" s="50" t="s">
        <v>8</v>
      </c>
      <c r="B61" s="11"/>
      <c r="C61" s="12">
        <f t="shared" ref="C61:D64" si="2">C24</f>
        <v>44334</v>
      </c>
      <c r="D61" s="13">
        <f t="shared" si="2"/>
        <v>44383</v>
      </c>
      <c r="E61" s="14" t="s">
        <v>9</v>
      </c>
      <c r="F61" s="5" t="s">
        <v>6</v>
      </c>
    </row>
    <row r="62" spans="1:7" ht="18.75" customHeight="1" x14ac:dyDescent="0.25">
      <c r="A62" s="50"/>
      <c r="B62" s="15" t="s">
        <v>10</v>
      </c>
      <c r="C62" s="16">
        <f t="shared" si="2"/>
        <v>0</v>
      </c>
      <c r="D62" s="16">
        <f t="shared" si="2"/>
        <v>0</v>
      </c>
      <c r="E62" s="17">
        <v>6.3</v>
      </c>
      <c r="F62" s="35">
        <f>F25</f>
        <v>0</v>
      </c>
    </row>
    <row r="63" spans="1:7" ht="25.5" x14ac:dyDescent="0.25">
      <c r="A63" s="34"/>
      <c r="B63" s="19" t="s">
        <v>23</v>
      </c>
      <c r="C63" s="16">
        <f t="shared" si="2"/>
        <v>0</v>
      </c>
      <c r="D63" s="16">
        <f t="shared" si="2"/>
        <v>0</v>
      </c>
      <c r="E63" s="17">
        <v>6.5</v>
      </c>
      <c r="F63" s="35">
        <f t="shared" ref="F63:F64" si="3">F26</f>
        <v>0</v>
      </c>
    </row>
    <row r="64" spans="1:7" ht="25.5" x14ac:dyDescent="0.25">
      <c r="A64" s="38" t="s">
        <v>21</v>
      </c>
      <c r="B64" s="19" t="s">
        <v>12</v>
      </c>
      <c r="C64" s="16">
        <f t="shared" si="2"/>
        <v>0</v>
      </c>
      <c r="D64" s="16">
        <f t="shared" si="2"/>
        <v>0</v>
      </c>
      <c r="E64" s="17">
        <v>17.5</v>
      </c>
      <c r="F64" s="35">
        <f t="shared" si="3"/>
        <v>0</v>
      </c>
    </row>
    <row r="65" spans="1:7" ht="18.75" customHeight="1" x14ac:dyDescent="0.25">
      <c r="D65" s="20"/>
      <c r="E65" s="21" t="s">
        <v>7</v>
      </c>
      <c r="F65" s="36">
        <f>F28</f>
        <v>0</v>
      </c>
    </row>
    <row r="66" spans="1:7" x14ac:dyDescent="0.25">
      <c r="D66" s="40" t="s">
        <v>13</v>
      </c>
      <c r="E66" s="40"/>
      <c r="F66" s="23">
        <f>F29</f>
        <v>0</v>
      </c>
      <c r="G66" s="20"/>
    </row>
    <row r="71" spans="1:7" x14ac:dyDescent="0.25">
      <c r="A71" s="41" t="s">
        <v>29</v>
      </c>
      <c r="B71" s="41"/>
      <c r="C71" s="41"/>
      <c r="D71" s="41"/>
      <c r="E71" s="41"/>
      <c r="F71" s="41"/>
      <c r="G71" s="41"/>
    </row>
    <row r="72" spans="1:7" x14ac:dyDescent="0.25">
      <c r="A72" s="41"/>
      <c r="B72" s="41"/>
      <c r="C72" s="41"/>
      <c r="D72" s="41"/>
      <c r="E72" s="41"/>
      <c r="F72" s="41"/>
      <c r="G72" s="41"/>
    </row>
    <row r="73" spans="1:7" x14ac:dyDescent="0.25">
      <c r="A73" s="41"/>
      <c r="B73" s="41"/>
      <c r="C73" s="41"/>
      <c r="D73" s="41"/>
      <c r="E73" s="41"/>
      <c r="F73" s="41"/>
      <c r="G73" s="41"/>
    </row>
    <row r="74" spans="1:7" x14ac:dyDescent="0.25">
      <c r="A74" s="41"/>
      <c r="B74" s="41"/>
      <c r="C74" s="41"/>
      <c r="D74" s="41"/>
      <c r="E74" s="41"/>
      <c r="F74" s="41"/>
      <c r="G74" s="41"/>
    </row>
    <row r="75" spans="1:7" x14ac:dyDescent="0.25">
      <c r="A75" s="41"/>
      <c r="B75" s="41"/>
      <c r="C75" s="41"/>
      <c r="D75" s="41"/>
      <c r="E75" s="41"/>
      <c r="F75" s="41"/>
      <c r="G75" s="41"/>
    </row>
    <row r="76" spans="1:7" x14ac:dyDescent="0.25">
      <c r="A76" s="41"/>
      <c r="B76" s="41"/>
      <c r="C76" s="41"/>
      <c r="D76" s="41"/>
      <c r="E76" s="41"/>
      <c r="F76" s="41"/>
      <c r="G76" s="41"/>
    </row>
    <row r="77" spans="1:7" ht="15" customHeight="1" x14ac:dyDescent="0.25">
      <c r="A77" s="41"/>
      <c r="B77" s="41"/>
      <c r="C77" s="41"/>
      <c r="D77" s="41"/>
      <c r="E77" s="41"/>
      <c r="F77" s="41"/>
      <c r="G77" s="41"/>
    </row>
    <row r="78" spans="1:7" x14ac:dyDescent="0.25">
      <c r="A78" s="41"/>
      <c r="B78" s="41"/>
      <c r="C78" s="41"/>
      <c r="D78" s="41"/>
      <c r="E78" s="41"/>
      <c r="F78" s="41"/>
      <c r="G78" s="41"/>
    </row>
    <row r="79" spans="1:7" x14ac:dyDescent="0.25">
      <c r="A79" s="41"/>
      <c r="B79" s="41"/>
      <c r="C79" s="41"/>
      <c r="D79" s="41"/>
      <c r="E79" s="41"/>
      <c r="F79" s="41"/>
      <c r="G79" s="41"/>
    </row>
    <row r="80" spans="1:7" x14ac:dyDescent="0.25">
      <c r="A80" s="41"/>
      <c r="B80" s="41"/>
      <c r="C80" s="41"/>
      <c r="D80" s="41"/>
      <c r="E80" s="41"/>
      <c r="F80" s="41"/>
      <c r="G80" s="41"/>
    </row>
    <row r="82" spans="1:2" x14ac:dyDescent="0.25">
      <c r="A82" s="42" t="s">
        <v>22</v>
      </c>
      <c r="B82" s="42"/>
    </row>
    <row r="85" spans="1:2" x14ac:dyDescent="0.25">
      <c r="A85" t="s">
        <v>28</v>
      </c>
    </row>
    <row r="87" spans="1:2" ht="22.5" customHeight="1" x14ac:dyDescent="0.25"/>
  </sheetData>
  <mergeCells count="19">
    <mergeCell ref="A19:A21"/>
    <mergeCell ref="B7:F7"/>
    <mergeCell ref="B8:G8"/>
    <mergeCell ref="B9:E9"/>
    <mergeCell ref="F9:G9"/>
    <mergeCell ref="A11:G17"/>
    <mergeCell ref="D66:E66"/>
    <mergeCell ref="A71:G80"/>
    <mergeCell ref="A82:B82"/>
    <mergeCell ref="A24:A26"/>
    <mergeCell ref="A35:G35"/>
    <mergeCell ref="A43:G48"/>
    <mergeCell ref="A49:G49"/>
    <mergeCell ref="A51:G53"/>
    <mergeCell ref="A56:A58"/>
    <mergeCell ref="A61:A62"/>
    <mergeCell ref="D29:E29"/>
    <mergeCell ref="C32:D32"/>
    <mergeCell ref="C33:D33"/>
  </mergeCells>
  <pageMargins left="0.25" right="0.25" top="0.75" bottom="0.75" header="0.3" footer="0.3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USER</cp:lastModifiedBy>
  <cp:revision>3</cp:revision>
  <cp:lastPrinted>2021-02-22T12:51:53Z</cp:lastPrinted>
  <dcterms:created xsi:type="dcterms:W3CDTF">2019-09-04T12:56:57Z</dcterms:created>
  <dcterms:modified xsi:type="dcterms:W3CDTF">2021-03-12T22:16:30Z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