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ilisateurs\circo\Documents\2016-2017\Administratif\Directeurs\"/>
    </mc:Choice>
  </mc:AlternateContent>
  <bookViews>
    <workbookView xWindow="0" yWindow="0" windowWidth="19200" windowHeight="7755"/>
  </bookViews>
  <sheets>
    <sheet name="Français saisie" sheetId="4" r:id="rId1"/>
    <sheet name="mathématiques saisie" sheetId="2" r:id="rId2"/>
    <sheet name="Synthèse" sheetId="1" r:id="rId3"/>
    <sheet name="Ne pas modifier" sheetId="3" r:id="rId4"/>
  </sheets>
  <definedNames>
    <definedName name="_xlnm.Print_Area" localSheetId="0">'Français saisie'!$A$1:$AA$32</definedName>
    <definedName name="_xlnm.Print_Area" localSheetId="1">'mathématiques saisie'!$A$1:$Z$32</definedName>
  </definedNames>
  <calcPr calcId="152511"/>
</workbook>
</file>

<file path=xl/calcChain.xml><?xml version="1.0" encoding="utf-8"?>
<calcChain xmlns="http://schemas.openxmlformats.org/spreadsheetml/2006/main">
  <c r="R30" i="1" l="1"/>
  <c r="A29" i="3" l="1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E31" i="1" s="1"/>
  <c r="U29" i="3"/>
  <c r="V29" i="3"/>
  <c r="W29" i="3"/>
  <c r="G31" i="1" s="1"/>
  <c r="X29" i="3"/>
  <c r="Y29" i="3"/>
  <c r="Z29" i="3"/>
  <c r="AA29" i="3"/>
  <c r="AB29" i="3"/>
  <c r="I31" i="1" s="1"/>
  <c r="AC29" i="3"/>
  <c r="A30" i="3"/>
  <c r="B30" i="3"/>
  <c r="B32" i="1" s="1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C32" i="1" s="1"/>
  <c r="P30" i="3"/>
  <c r="Q30" i="3"/>
  <c r="R30" i="3"/>
  <c r="F32" i="1" s="1"/>
  <c r="S30" i="3"/>
  <c r="T30" i="3"/>
  <c r="U30" i="3"/>
  <c r="E32" i="1" s="1"/>
  <c r="V30" i="3"/>
  <c r="J32" i="1" s="1"/>
  <c r="W30" i="3"/>
  <c r="G32" i="1" s="1"/>
  <c r="X30" i="3"/>
  <c r="Y30" i="3"/>
  <c r="Z30" i="3"/>
  <c r="I32" i="1" s="1"/>
  <c r="AA30" i="3"/>
  <c r="AB30" i="3"/>
  <c r="AC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D31" i="1"/>
  <c r="D32" i="1"/>
  <c r="H32" i="1"/>
  <c r="H31" i="1" l="1"/>
  <c r="C31" i="1"/>
  <c r="J31" i="1"/>
  <c r="F31" i="1"/>
  <c r="B31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P5" i="1" l="1"/>
  <c r="Q5" i="1"/>
  <c r="R5" i="1"/>
  <c r="S5" i="1"/>
  <c r="T5" i="1"/>
  <c r="U5" i="1"/>
  <c r="V5" i="1"/>
  <c r="W5" i="1"/>
  <c r="X5" i="1"/>
  <c r="P6" i="1"/>
  <c r="Q6" i="1"/>
  <c r="R6" i="1"/>
  <c r="S6" i="1"/>
  <c r="T6" i="1"/>
  <c r="U6" i="1"/>
  <c r="V6" i="1"/>
  <c r="W6" i="1"/>
  <c r="X6" i="1"/>
  <c r="P7" i="1"/>
  <c r="Q7" i="1"/>
  <c r="R7" i="1"/>
  <c r="S7" i="1"/>
  <c r="T7" i="1"/>
  <c r="U7" i="1"/>
  <c r="V7" i="1"/>
  <c r="W7" i="1"/>
  <c r="X7" i="1"/>
  <c r="P8" i="1"/>
  <c r="Q8" i="1"/>
  <c r="R8" i="1"/>
  <c r="S8" i="1"/>
  <c r="T8" i="1"/>
  <c r="U8" i="1"/>
  <c r="V8" i="1"/>
  <c r="W8" i="1"/>
  <c r="X8" i="1"/>
  <c r="P9" i="1"/>
  <c r="Q9" i="1"/>
  <c r="R9" i="1"/>
  <c r="S9" i="1"/>
  <c r="T9" i="1"/>
  <c r="U9" i="1"/>
  <c r="V9" i="1"/>
  <c r="W9" i="1"/>
  <c r="X9" i="1"/>
  <c r="P10" i="1"/>
  <c r="Q10" i="1"/>
  <c r="R10" i="1"/>
  <c r="S10" i="1"/>
  <c r="T10" i="1"/>
  <c r="U10" i="1"/>
  <c r="V10" i="1"/>
  <c r="W10" i="1"/>
  <c r="X10" i="1"/>
  <c r="P11" i="1"/>
  <c r="Q11" i="1"/>
  <c r="R11" i="1"/>
  <c r="S11" i="1"/>
  <c r="T11" i="1"/>
  <c r="U11" i="1"/>
  <c r="V11" i="1"/>
  <c r="W11" i="1"/>
  <c r="X11" i="1"/>
  <c r="P12" i="1"/>
  <c r="Q12" i="1"/>
  <c r="R12" i="1"/>
  <c r="S12" i="1"/>
  <c r="T12" i="1"/>
  <c r="U12" i="1"/>
  <c r="V12" i="1"/>
  <c r="W12" i="1"/>
  <c r="X12" i="1"/>
  <c r="P13" i="1"/>
  <c r="Q13" i="1"/>
  <c r="R13" i="1"/>
  <c r="S13" i="1"/>
  <c r="T13" i="1"/>
  <c r="U13" i="1"/>
  <c r="V13" i="1"/>
  <c r="W13" i="1"/>
  <c r="X13" i="1"/>
  <c r="P14" i="1"/>
  <c r="Q14" i="1"/>
  <c r="R14" i="1"/>
  <c r="S14" i="1"/>
  <c r="T14" i="1"/>
  <c r="U14" i="1"/>
  <c r="V14" i="1"/>
  <c r="W14" i="1"/>
  <c r="X14" i="1"/>
  <c r="P15" i="1"/>
  <c r="Q15" i="1"/>
  <c r="R15" i="1"/>
  <c r="S15" i="1"/>
  <c r="T15" i="1"/>
  <c r="U15" i="1"/>
  <c r="V15" i="1"/>
  <c r="W15" i="1"/>
  <c r="X15" i="1"/>
  <c r="P16" i="1"/>
  <c r="Q16" i="1"/>
  <c r="R16" i="1"/>
  <c r="S16" i="1"/>
  <c r="T16" i="1"/>
  <c r="U16" i="1"/>
  <c r="V16" i="1"/>
  <c r="W16" i="1"/>
  <c r="X16" i="1"/>
  <c r="P17" i="1"/>
  <c r="Q17" i="1"/>
  <c r="R17" i="1"/>
  <c r="S17" i="1"/>
  <c r="T17" i="1"/>
  <c r="U17" i="1"/>
  <c r="V17" i="1"/>
  <c r="W17" i="1"/>
  <c r="X17" i="1"/>
  <c r="P18" i="1"/>
  <c r="Q18" i="1"/>
  <c r="R18" i="1"/>
  <c r="S18" i="1"/>
  <c r="T18" i="1"/>
  <c r="U18" i="1"/>
  <c r="V18" i="1"/>
  <c r="W18" i="1"/>
  <c r="X18" i="1"/>
  <c r="P19" i="1"/>
  <c r="Q19" i="1"/>
  <c r="R19" i="1"/>
  <c r="S19" i="1"/>
  <c r="T19" i="1"/>
  <c r="U19" i="1"/>
  <c r="V19" i="1"/>
  <c r="W19" i="1"/>
  <c r="X19" i="1"/>
  <c r="P20" i="1"/>
  <c r="Q20" i="1"/>
  <c r="R20" i="1"/>
  <c r="S20" i="1"/>
  <c r="T20" i="1"/>
  <c r="U20" i="1"/>
  <c r="V20" i="1"/>
  <c r="W20" i="1"/>
  <c r="X20" i="1"/>
  <c r="P21" i="1"/>
  <c r="Q21" i="1"/>
  <c r="R21" i="1"/>
  <c r="S21" i="1"/>
  <c r="T21" i="1"/>
  <c r="U21" i="1"/>
  <c r="V21" i="1"/>
  <c r="W21" i="1"/>
  <c r="X21" i="1"/>
  <c r="P22" i="1"/>
  <c r="Q22" i="1"/>
  <c r="R22" i="1"/>
  <c r="S22" i="1"/>
  <c r="T22" i="1"/>
  <c r="U22" i="1"/>
  <c r="V22" i="1"/>
  <c r="W22" i="1"/>
  <c r="X22" i="1"/>
  <c r="P23" i="1"/>
  <c r="Q23" i="1"/>
  <c r="R23" i="1"/>
  <c r="S23" i="1"/>
  <c r="T23" i="1"/>
  <c r="U23" i="1"/>
  <c r="V23" i="1"/>
  <c r="W23" i="1"/>
  <c r="X23" i="1"/>
  <c r="P24" i="1"/>
  <c r="Q24" i="1"/>
  <c r="R24" i="1"/>
  <c r="S24" i="1"/>
  <c r="T24" i="1"/>
  <c r="U24" i="1"/>
  <c r="V24" i="1"/>
  <c r="W24" i="1"/>
  <c r="X24" i="1"/>
  <c r="P25" i="1"/>
  <c r="Q25" i="1"/>
  <c r="R25" i="1"/>
  <c r="S25" i="1"/>
  <c r="T25" i="1"/>
  <c r="U25" i="1"/>
  <c r="V25" i="1"/>
  <c r="W25" i="1"/>
  <c r="X25" i="1"/>
  <c r="P26" i="1"/>
  <c r="Q26" i="1"/>
  <c r="R26" i="1"/>
  <c r="S26" i="1"/>
  <c r="T26" i="1"/>
  <c r="U26" i="1"/>
  <c r="V26" i="1"/>
  <c r="W26" i="1"/>
  <c r="X26" i="1"/>
  <c r="P27" i="1"/>
  <c r="Q27" i="1"/>
  <c r="R27" i="1"/>
  <c r="S27" i="1"/>
  <c r="T27" i="1"/>
  <c r="U27" i="1"/>
  <c r="V27" i="1"/>
  <c r="W27" i="1"/>
  <c r="X27" i="1"/>
  <c r="P28" i="1"/>
  <c r="Q28" i="1"/>
  <c r="R28" i="1"/>
  <c r="S28" i="1"/>
  <c r="T28" i="1"/>
  <c r="U28" i="1"/>
  <c r="V28" i="1"/>
  <c r="W28" i="1"/>
  <c r="X28" i="1"/>
  <c r="P29" i="1"/>
  <c r="Q29" i="1"/>
  <c r="R29" i="1"/>
  <c r="S29" i="1"/>
  <c r="T29" i="1"/>
  <c r="U29" i="1"/>
  <c r="V29" i="1"/>
  <c r="W29" i="1"/>
  <c r="X29" i="1"/>
  <c r="P30" i="1"/>
  <c r="Q30" i="1"/>
  <c r="S30" i="1"/>
  <c r="T30" i="1"/>
  <c r="U30" i="1"/>
  <c r="V30" i="1"/>
  <c r="W30" i="1"/>
  <c r="X30" i="1"/>
  <c r="P31" i="1"/>
  <c r="Q31" i="1"/>
  <c r="R31" i="1"/>
  <c r="S31" i="1"/>
  <c r="T31" i="1"/>
  <c r="U31" i="1"/>
  <c r="V31" i="1"/>
  <c r="W31" i="1"/>
  <c r="X31" i="1"/>
  <c r="P32" i="1"/>
  <c r="Q32" i="1"/>
  <c r="R32" i="1"/>
  <c r="S32" i="1"/>
  <c r="T32" i="1"/>
  <c r="U32" i="1"/>
  <c r="V32" i="1"/>
  <c r="W32" i="1"/>
  <c r="X32" i="1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E5" i="1" s="1"/>
  <c r="U3" i="3"/>
  <c r="V3" i="3"/>
  <c r="W3" i="3"/>
  <c r="X3" i="3"/>
  <c r="H5" i="1" s="1"/>
  <c r="Y3" i="3"/>
  <c r="Z3" i="3"/>
  <c r="AA3" i="3"/>
  <c r="AB3" i="3"/>
  <c r="AC3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C7" i="1" s="1"/>
  <c r="O5" i="3"/>
  <c r="P5" i="3"/>
  <c r="Q5" i="3"/>
  <c r="R5" i="3"/>
  <c r="S5" i="3"/>
  <c r="T5" i="3"/>
  <c r="U5" i="3"/>
  <c r="V5" i="3"/>
  <c r="W5" i="3"/>
  <c r="X5" i="3"/>
  <c r="Y5" i="3"/>
  <c r="Z5" i="3"/>
  <c r="I7" i="1" s="1"/>
  <c r="AA5" i="3"/>
  <c r="AB5" i="3"/>
  <c r="AC5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E9" i="1" s="1"/>
  <c r="U7" i="3"/>
  <c r="V7" i="3"/>
  <c r="W7" i="3"/>
  <c r="X7" i="3"/>
  <c r="H9" i="1" s="1"/>
  <c r="Y7" i="3"/>
  <c r="Z7" i="3"/>
  <c r="AA7" i="3"/>
  <c r="AB7" i="3"/>
  <c r="AC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C11" i="1" s="1"/>
  <c r="O9" i="3"/>
  <c r="P9" i="3"/>
  <c r="Q9" i="3"/>
  <c r="R9" i="3"/>
  <c r="S9" i="3"/>
  <c r="T9" i="3"/>
  <c r="U9" i="3"/>
  <c r="V9" i="3"/>
  <c r="W9" i="3"/>
  <c r="X9" i="3"/>
  <c r="Y9" i="3"/>
  <c r="Z9" i="3"/>
  <c r="I11" i="1" s="1"/>
  <c r="AA9" i="3"/>
  <c r="AB9" i="3"/>
  <c r="AC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E13" i="1" s="1"/>
  <c r="U11" i="3"/>
  <c r="V11" i="3"/>
  <c r="W11" i="3"/>
  <c r="X11" i="3"/>
  <c r="H13" i="1" s="1"/>
  <c r="Y11" i="3"/>
  <c r="Z11" i="3"/>
  <c r="AA11" i="3"/>
  <c r="AB11" i="3"/>
  <c r="AC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C15" i="1" s="1"/>
  <c r="O13" i="3"/>
  <c r="P13" i="3"/>
  <c r="Q13" i="3"/>
  <c r="R13" i="3"/>
  <c r="S13" i="3"/>
  <c r="T13" i="3"/>
  <c r="U13" i="3"/>
  <c r="V13" i="3"/>
  <c r="W13" i="3"/>
  <c r="X13" i="3"/>
  <c r="Y13" i="3"/>
  <c r="Z13" i="3"/>
  <c r="I15" i="1" s="1"/>
  <c r="AA13" i="3"/>
  <c r="AB13" i="3"/>
  <c r="AC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E17" i="1" s="1"/>
  <c r="U15" i="3"/>
  <c r="V15" i="3"/>
  <c r="W15" i="3"/>
  <c r="X15" i="3"/>
  <c r="H17" i="1" s="1"/>
  <c r="Y15" i="3"/>
  <c r="Z15" i="3"/>
  <c r="AA15" i="3"/>
  <c r="AB15" i="3"/>
  <c r="AC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C19" i="1" s="1"/>
  <c r="O17" i="3"/>
  <c r="P17" i="3"/>
  <c r="Q17" i="3"/>
  <c r="R17" i="3"/>
  <c r="S17" i="3"/>
  <c r="T17" i="3"/>
  <c r="U17" i="3"/>
  <c r="V17" i="3"/>
  <c r="W17" i="3"/>
  <c r="X17" i="3"/>
  <c r="Y17" i="3"/>
  <c r="Z17" i="3"/>
  <c r="I19" i="1" s="1"/>
  <c r="AA17" i="3"/>
  <c r="AB17" i="3"/>
  <c r="AC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E21" i="1" s="1"/>
  <c r="U19" i="3"/>
  <c r="V19" i="3"/>
  <c r="W19" i="3"/>
  <c r="X19" i="3"/>
  <c r="H21" i="1" s="1"/>
  <c r="Y19" i="3"/>
  <c r="Z19" i="3"/>
  <c r="AA19" i="3"/>
  <c r="AB19" i="3"/>
  <c r="AC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C23" i="1" s="1"/>
  <c r="O21" i="3"/>
  <c r="P21" i="3"/>
  <c r="Q21" i="3"/>
  <c r="R21" i="3"/>
  <c r="S21" i="3"/>
  <c r="T21" i="3"/>
  <c r="U21" i="3"/>
  <c r="V21" i="3"/>
  <c r="W21" i="3"/>
  <c r="X21" i="3"/>
  <c r="Y21" i="3"/>
  <c r="Z21" i="3"/>
  <c r="I23" i="1" s="1"/>
  <c r="AA21" i="3"/>
  <c r="AB21" i="3"/>
  <c r="AC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E25" i="1" s="1"/>
  <c r="U23" i="3"/>
  <c r="V23" i="3"/>
  <c r="W23" i="3"/>
  <c r="X23" i="3"/>
  <c r="H25" i="1" s="1"/>
  <c r="Y23" i="3"/>
  <c r="Z23" i="3"/>
  <c r="AA23" i="3"/>
  <c r="AB23" i="3"/>
  <c r="AC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C27" i="1" s="1"/>
  <c r="O25" i="3"/>
  <c r="P25" i="3"/>
  <c r="Q25" i="3"/>
  <c r="R25" i="3"/>
  <c r="S25" i="3"/>
  <c r="T25" i="3"/>
  <c r="U25" i="3"/>
  <c r="V25" i="3"/>
  <c r="W25" i="3"/>
  <c r="X25" i="3"/>
  <c r="Y25" i="3"/>
  <c r="Z25" i="3"/>
  <c r="I27" i="1" s="1"/>
  <c r="AA25" i="3"/>
  <c r="AB25" i="3"/>
  <c r="AC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E29" i="1" s="1"/>
  <c r="U27" i="3"/>
  <c r="V27" i="3"/>
  <c r="W27" i="3"/>
  <c r="X27" i="3"/>
  <c r="H29" i="1" s="1"/>
  <c r="Y27" i="3"/>
  <c r="Z27" i="3"/>
  <c r="AA27" i="3"/>
  <c r="AB27" i="3"/>
  <c r="AC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2" i="3"/>
  <c r="B27" i="1" l="1"/>
  <c r="B7" i="1"/>
  <c r="H11" i="1"/>
  <c r="H7" i="1"/>
  <c r="E7" i="1"/>
  <c r="H30" i="1"/>
  <c r="E30" i="1"/>
  <c r="H26" i="1"/>
  <c r="E26" i="1"/>
  <c r="H22" i="1"/>
  <c r="E22" i="1"/>
  <c r="H18" i="1"/>
  <c r="E18" i="1"/>
  <c r="H14" i="1"/>
  <c r="E14" i="1"/>
  <c r="G19" i="1"/>
  <c r="J19" i="1"/>
  <c r="F19" i="1"/>
  <c r="D19" i="1"/>
  <c r="C30" i="1"/>
  <c r="H28" i="1"/>
  <c r="J26" i="1"/>
  <c r="G26" i="1"/>
  <c r="F26" i="1"/>
  <c r="D26" i="1"/>
  <c r="H24" i="1"/>
  <c r="E24" i="1"/>
  <c r="I22" i="1"/>
  <c r="J22" i="1"/>
  <c r="G22" i="1"/>
  <c r="F22" i="1"/>
  <c r="D22" i="1"/>
  <c r="C22" i="1"/>
  <c r="B22" i="1"/>
  <c r="H20" i="1"/>
  <c r="E20" i="1"/>
  <c r="I18" i="1"/>
  <c r="J18" i="1"/>
  <c r="G18" i="1"/>
  <c r="F18" i="1"/>
  <c r="D18" i="1"/>
  <c r="C18" i="1"/>
  <c r="B18" i="1"/>
  <c r="H16" i="1"/>
  <c r="E16" i="1"/>
  <c r="I14" i="1"/>
  <c r="J14" i="1"/>
  <c r="G14" i="1"/>
  <c r="F14" i="1"/>
  <c r="D14" i="1"/>
  <c r="C14" i="1"/>
  <c r="B14" i="1"/>
  <c r="H12" i="1"/>
  <c r="E12" i="1"/>
  <c r="I10" i="1"/>
  <c r="J10" i="1"/>
  <c r="G10" i="1"/>
  <c r="F10" i="1"/>
  <c r="D10" i="1"/>
  <c r="C10" i="1"/>
  <c r="B10" i="1"/>
  <c r="H8" i="1"/>
  <c r="E8" i="1"/>
  <c r="I6" i="1"/>
  <c r="J6" i="1"/>
  <c r="G6" i="1"/>
  <c r="F6" i="1"/>
  <c r="D6" i="1"/>
  <c r="C6" i="1"/>
  <c r="G27" i="1"/>
  <c r="J27" i="1"/>
  <c r="F27" i="1"/>
  <c r="D27" i="1"/>
  <c r="G23" i="1"/>
  <c r="J23" i="1"/>
  <c r="D23" i="1"/>
  <c r="F23" i="1"/>
  <c r="B23" i="1"/>
  <c r="B19" i="1"/>
  <c r="G15" i="1"/>
  <c r="J15" i="1"/>
  <c r="D15" i="1"/>
  <c r="F15" i="1"/>
  <c r="B15" i="1"/>
  <c r="G11" i="1"/>
  <c r="J11" i="1"/>
  <c r="D11" i="1"/>
  <c r="F11" i="1"/>
  <c r="B11" i="1"/>
  <c r="J7" i="1"/>
  <c r="G7" i="1"/>
  <c r="F7" i="1"/>
  <c r="D7" i="1"/>
  <c r="I30" i="1"/>
  <c r="G30" i="1"/>
  <c r="J30" i="1"/>
  <c r="D30" i="1"/>
  <c r="F30" i="1"/>
  <c r="B30" i="1"/>
  <c r="E28" i="1"/>
  <c r="I26" i="1"/>
  <c r="C26" i="1"/>
  <c r="B26" i="1"/>
  <c r="I29" i="1"/>
  <c r="J29" i="1"/>
  <c r="G29" i="1"/>
  <c r="D29" i="1"/>
  <c r="F29" i="1"/>
  <c r="C29" i="1"/>
  <c r="B29" i="1"/>
  <c r="H27" i="1"/>
  <c r="E27" i="1"/>
  <c r="I25" i="1"/>
  <c r="G25" i="1"/>
  <c r="J25" i="1"/>
  <c r="D25" i="1"/>
  <c r="F25" i="1"/>
  <c r="C25" i="1"/>
  <c r="B25" i="1"/>
  <c r="H23" i="1"/>
  <c r="E23" i="1"/>
  <c r="I21" i="1"/>
  <c r="G21" i="1"/>
  <c r="J21" i="1"/>
  <c r="F21" i="1"/>
  <c r="D21" i="1"/>
  <c r="C21" i="1"/>
  <c r="B21" i="1"/>
  <c r="H19" i="1"/>
  <c r="E19" i="1"/>
  <c r="I17" i="1"/>
  <c r="G17" i="1"/>
  <c r="J17" i="1"/>
  <c r="D17" i="1"/>
  <c r="F17" i="1"/>
  <c r="C17" i="1"/>
  <c r="B17" i="1"/>
  <c r="H15" i="1"/>
  <c r="E15" i="1"/>
  <c r="I13" i="1"/>
  <c r="G13" i="1"/>
  <c r="J13" i="1"/>
  <c r="F13" i="1"/>
  <c r="D13" i="1"/>
  <c r="C13" i="1"/>
  <c r="B13" i="1"/>
  <c r="E11" i="1"/>
  <c r="I9" i="1"/>
  <c r="G9" i="1"/>
  <c r="J9" i="1"/>
  <c r="D9" i="1"/>
  <c r="F9" i="1"/>
  <c r="C9" i="1"/>
  <c r="B9" i="1"/>
  <c r="I5" i="1"/>
  <c r="J5" i="1"/>
  <c r="G5" i="1"/>
  <c r="F5" i="1"/>
  <c r="D5" i="1"/>
  <c r="C5" i="1"/>
  <c r="B5" i="1"/>
  <c r="I28" i="1"/>
  <c r="J28" i="1"/>
  <c r="G28" i="1"/>
  <c r="F28" i="1"/>
  <c r="D28" i="1"/>
  <c r="C28" i="1"/>
  <c r="B28" i="1"/>
  <c r="I24" i="1"/>
  <c r="J24" i="1"/>
  <c r="G24" i="1"/>
  <c r="D24" i="1"/>
  <c r="F24" i="1"/>
  <c r="C24" i="1"/>
  <c r="B24" i="1"/>
  <c r="I20" i="1"/>
  <c r="J20" i="1"/>
  <c r="G20" i="1"/>
  <c r="D20" i="1"/>
  <c r="F20" i="1"/>
  <c r="C20" i="1"/>
  <c r="B20" i="1"/>
  <c r="I16" i="1"/>
  <c r="J16" i="1"/>
  <c r="G16" i="1"/>
  <c r="D16" i="1"/>
  <c r="F16" i="1"/>
  <c r="C16" i="1"/>
  <c r="B16" i="1"/>
  <c r="I12" i="1"/>
  <c r="J12" i="1"/>
  <c r="G12" i="1"/>
  <c r="D12" i="1"/>
  <c r="F12" i="1"/>
  <c r="C12" i="1"/>
  <c r="B12" i="1"/>
  <c r="H10" i="1"/>
  <c r="E10" i="1"/>
  <c r="I8" i="1"/>
  <c r="J8" i="1"/>
  <c r="G8" i="1"/>
  <c r="D8" i="1"/>
  <c r="F8" i="1"/>
  <c r="C8" i="1"/>
  <c r="B8" i="1"/>
  <c r="H6" i="1"/>
  <c r="E6" i="1"/>
  <c r="B6" i="1"/>
  <c r="AC29" i="4"/>
  <c r="AD29" i="4"/>
  <c r="M31" i="1" s="1"/>
  <c r="AE29" i="4"/>
  <c r="N31" i="1" s="1"/>
  <c r="AC30" i="4"/>
  <c r="AD30" i="4"/>
  <c r="AE30" i="4"/>
  <c r="AC31" i="4"/>
  <c r="AD31" i="4"/>
  <c r="AE31" i="4"/>
  <c r="AC32" i="4"/>
  <c r="AD32" i="4"/>
  <c r="AE32" i="4"/>
  <c r="A29" i="2"/>
  <c r="AB29" i="2"/>
  <c r="AC29" i="2"/>
  <c r="AA31" i="1" s="1"/>
  <c r="AD29" i="2"/>
  <c r="AB31" i="1" s="1"/>
  <c r="A30" i="2"/>
  <c r="AB30" i="2"/>
  <c r="AC30" i="2"/>
  <c r="AD30" i="2"/>
  <c r="A31" i="2"/>
  <c r="AB31" i="2"/>
  <c r="AC31" i="2"/>
  <c r="AD31" i="2"/>
  <c r="A32" i="2"/>
  <c r="AB32" i="2"/>
  <c r="AC32" i="2"/>
  <c r="AD3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" i="2"/>
  <c r="A4" i="1"/>
  <c r="P4" i="1" s="1"/>
  <c r="N10" i="1"/>
  <c r="M13" i="1"/>
  <c r="N17" i="1"/>
  <c r="N23" i="1"/>
  <c r="L31" i="1"/>
  <c r="Z31" i="1"/>
  <c r="L32" i="1"/>
  <c r="M32" i="1"/>
  <c r="N32" i="1"/>
  <c r="Z32" i="1"/>
  <c r="AA32" i="1"/>
  <c r="AB32" i="1"/>
  <c r="X4" i="1"/>
  <c r="W4" i="1"/>
  <c r="V4" i="1"/>
  <c r="U4" i="1"/>
  <c r="T4" i="1"/>
  <c r="S4" i="1"/>
  <c r="R4" i="1"/>
  <c r="Q4" i="1"/>
  <c r="C2" i="3"/>
  <c r="D2" i="3"/>
  <c r="E2" i="3"/>
  <c r="F2" i="3"/>
  <c r="G2" i="3"/>
  <c r="H2" i="3"/>
  <c r="J2" i="3"/>
  <c r="K2" i="3"/>
  <c r="L2" i="3"/>
  <c r="M2" i="3"/>
  <c r="AC3" i="4"/>
  <c r="L5" i="1" s="1"/>
  <c r="AD3" i="4"/>
  <c r="M5" i="1" s="1"/>
  <c r="AE3" i="4"/>
  <c r="N5" i="1" s="1"/>
  <c r="AC4" i="4"/>
  <c r="L6" i="1" s="1"/>
  <c r="AD4" i="4"/>
  <c r="M6" i="1" s="1"/>
  <c r="AE4" i="4"/>
  <c r="N6" i="1" s="1"/>
  <c r="AC5" i="4"/>
  <c r="L7" i="1" s="1"/>
  <c r="AD5" i="4"/>
  <c r="M7" i="1"/>
  <c r="AE5" i="4"/>
  <c r="N7" i="1" s="1"/>
  <c r="AC6" i="4"/>
  <c r="L8" i="1" s="1"/>
  <c r="AD6" i="4"/>
  <c r="M8" i="1" s="1"/>
  <c r="AE6" i="4"/>
  <c r="N8" i="1" s="1"/>
  <c r="AC7" i="4"/>
  <c r="L9" i="1" s="1"/>
  <c r="AD7" i="4"/>
  <c r="M9" i="1" s="1"/>
  <c r="AE7" i="4"/>
  <c r="N9" i="1" s="1"/>
  <c r="AC8" i="4"/>
  <c r="L10" i="1" s="1"/>
  <c r="AD8" i="4"/>
  <c r="M10" i="1" s="1"/>
  <c r="AE8" i="4"/>
  <c r="AC9" i="4"/>
  <c r="L11" i="1" s="1"/>
  <c r="AD9" i="4"/>
  <c r="M11" i="1" s="1"/>
  <c r="AE9" i="4"/>
  <c r="N11" i="1" s="1"/>
  <c r="AC10" i="4"/>
  <c r="L12" i="1"/>
  <c r="AD10" i="4"/>
  <c r="M12" i="1"/>
  <c r="AE10" i="4"/>
  <c r="N12" i="1"/>
  <c r="AC11" i="4"/>
  <c r="L13" i="1"/>
  <c r="AD11" i="4"/>
  <c r="AE11" i="4"/>
  <c r="N13" i="1" s="1"/>
  <c r="AC12" i="4"/>
  <c r="L14" i="1"/>
  <c r="AD12" i="4"/>
  <c r="M14" i="1" s="1"/>
  <c r="AE12" i="4"/>
  <c r="N14" i="1" s="1"/>
  <c r="AC13" i="4"/>
  <c r="L15" i="1"/>
  <c r="AD13" i="4"/>
  <c r="M15" i="1"/>
  <c r="AE13" i="4"/>
  <c r="N15" i="1" s="1"/>
  <c r="AC14" i="4"/>
  <c r="L16" i="1" s="1"/>
  <c r="AD14" i="4"/>
  <c r="M16" i="1" s="1"/>
  <c r="AE14" i="4"/>
  <c r="N16" i="1" s="1"/>
  <c r="AC15" i="4"/>
  <c r="L17" i="1" s="1"/>
  <c r="AD15" i="4"/>
  <c r="M17" i="1" s="1"/>
  <c r="AE15" i="4"/>
  <c r="AC16" i="4"/>
  <c r="L18" i="1" s="1"/>
  <c r="AD16" i="4"/>
  <c r="M18" i="1" s="1"/>
  <c r="AE16" i="4"/>
  <c r="N18" i="1" s="1"/>
  <c r="AC17" i="4"/>
  <c r="L19" i="1" s="1"/>
  <c r="AD17" i="4"/>
  <c r="M19" i="1" s="1"/>
  <c r="AE17" i="4"/>
  <c r="N19" i="1" s="1"/>
  <c r="AC18" i="4"/>
  <c r="L20" i="1" s="1"/>
  <c r="AD18" i="4"/>
  <c r="M20" i="1"/>
  <c r="AE18" i="4"/>
  <c r="N20" i="1" s="1"/>
  <c r="AC19" i="4"/>
  <c r="L21" i="1"/>
  <c r="AD19" i="4"/>
  <c r="M21" i="1" s="1"/>
  <c r="AE19" i="4"/>
  <c r="N21" i="1" s="1"/>
  <c r="AC20" i="4"/>
  <c r="L22" i="1"/>
  <c r="AD20" i="4"/>
  <c r="M22" i="1" s="1"/>
  <c r="AE20" i="4"/>
  <c r="N22" i="1" s="1"/>
  <c r="AC21" i="4"/>
  <c r="L23" i="1"/>
  <c r="AD21" i="4"/>
  <c r="M23" i="1" s="1"/>
  <c r="AE21" i="4"/>
  <c r="AC22" i="4"/>
  <c r="L24" i="1" s="1"/>
  <c r="AD22" i="4"/>
  <c r="M24" i="1" s="1"/>
  <c r="AE22" i="4"/>
  <c r="N24" i="1" s="1"/>
  <c r="AC23" i="4"/>
  <c r="L25" i="1" s="1"/>
  <c r="AD23" i="4"/>
  <c r="M25" i="1" s="1"/>
  <c r="AE23" i="4"/>
  <c r="N25" i="1" s="1"/>
  <c r="AC24" i="4"/>
  <c r="L26" i="1" s="1"/>
  <c r="AD24" i="4"/>
  <c r="M26" i="1" s="1"/>
  <c r="AE24" i="4"/>
  <c r="N26" i="1" s="1"/>
  <c r="AC25" i="4"/>
  <c r="L27" i="1" s="1"/>
  <c r="AD25" i="4"/>
  <c r="M27" i="1" s="1"/>
  <c r="AE25" i="4"/>
  <c r="N27" i="1" s="1"/>
  <c r="AC26" i="4"/>
  <c r="L28" i="1"/>
  <c r="AD26" i="4"/>
  <c r="M28" i="1"/>
  <c r="AE26" i="4"/>
  <c r="N28" i="1"/>
  <c r="AC27" i="4"/>
  <c r="L29" i="1"/>
  <c r="AD27" i="4"/>
  <c r="M29" i="1" s="1"/>
  <c r="AE27" i="4"/>
  <c r="N29" i="1" s="1"/>
  <c r="AC28" i="4"/>
  <c r="L30" i="1"/>
  <c r="AD28" i="4"/>
  <c r="M30" i="1" s="1"/>
  <c r="AE28" i="4"/>
  <c r="N30" i="1" s="1"/>
  <c r="AE2" i="4"/>
  <c r="N4" i="1" s="1"/>
  <c r="AD2" i="4"/>
  <c r="M4" i="1" s="1"/>
  <c r="AC2" i="4"/>
  <c r="L4" i="1" s="1"/>
  <c r="AF3" i="3"/>
  <c r="AG3" i="3"/>
  <c r="AH3" i="3"/>
  <c r="AI3" i="3"/>
  <c r="AJ3" i="3"/>
  <c r="AK3" i="3"/>
  <c r="AL3" i="3"/>
  <c r="AM3" i="3"/>
  <c r="AN3" i="3"/>
  <c r="AF4" i="3"/>
  <c r="AG4" i="3"/>
  <c r="AH4" i="3"/>
  <c r="AI4" i="3"/>
  <c r="AJ4" i="3"/>
  <c r="AK4" i="3"/>
  <c r="AL4" i="3"/>
  <c r="AM4" i="3"/>
  <c r="AN4" i="3"/>
  <c r="AF5" i="3"/>
  <c r="AG5" i="3"/>
  <c r="AH5" i="3"/>
  <c r="AI5" i="3"/>
  <c r="AJ5" i="3"/>
  <c r="AK5" i="3"/>
  <c r="AL5" i="3"/>
  <c r="AM5" i="3"/>
  <c r="AN5" i="3"/>
  <c r="AF6" i="3"/>
  <c r="AG6" i="3"/>
  <c r="AH6" i="3"/>
  <c r="AI6" i="3"/>
  <c r="AJ6" i="3"/>
  <c r="AK6" i="3"/>
  <c r="AL6" i="3"/>
  <c r="AM6" i="3"/>
  <c r="AN6" i="3"/>
  <c r="AF7" i="3"/>
  <c r="AG7" i="3"/>
  <c r="AH7" i="3"/>
  <c r="AI7" i="3"/>
  <c r="AJ7" i="3"/>
  <c r="AK7" i="3"/>
  <c r="AL7" i="3"/>
  <c r="AM7" i="3"/>
  <c r="AN7" i="3"/>
  <c r="AF8" i="3"/>
  <c r="AG8" i="3"/>
  <c r="AH8" i="3"/>
  <c r="AI8" i="3"/>
  <c r="AJ8" i="3"/>
  <c r="AK8" i="3"/>
  <c r="AL8" i="3"/>
  <c r="AM8" i="3"/>
  <c r="AN8" i="3"/>
  <c r="AF9" i="3"/>
  <c r="AG9" i="3"/>
  <c r="AH9" i="3"/>
  <c r="AI9" i="3"/>
  <c r="AJ9" i="3"/>
  <c r="AK9" i="3"/>
  <c r="AL9" i="3"/>
  <c r="AM9" i="3"/>
  <c r="AN9" i="3"/>
  <c r="AF10" i="3"/>
  <c r="AG10" i="3"/>
  <c r="AH10" i="3"/>
  <c r="AI10" i="3"/>
  <c r="AJ10" i="3"/>
  <c r="AK10" i="3"/>
  <c r="AL10" i="3"/>
  <c r="AM10" i="3"/>
  <c r="AN10" i="3"/>
  <c r="AF11" i="3"/>
  <c r="AG11" i="3"/>
  <c r="AH11" i="3"/>
  <c r="AI11" i="3"/>
  <c r="AJ11" i="3"/>
  <c r="AK11" i="3"/>
  <c r="AL11" i="3"/>
  <c r="AM11" i="3"/>
  <c r="AN11" i="3"/>
  <c r="AF12" i="3"/>
  <c r="AG12" i="3"/>
  <c r="AH12" i="3"/>
  <c r="AI12" i="3"/>
  <c r="AJ12" i="3"/>
  <c r="AK12" i="3"/>
  <c r="AL12" i="3"/>
  <c r="AM12" i="3"/>
  <c r="AN12" i="3"/>
  <c r="AF13" i="3"/>
  <c r="AG13" i="3"/>
  <c r="AH13" i="3"/>
  <c r="AI13" i="3"/>
  <c r="AJ13" i="3"/>
  <c r="AK13" i="3"/>
  <c r="AL13" i="3"/>
  <c r="AM13" i="3"/>
  <c r="AN13" i="3"/>
  <c r="AF14" i="3"/>
  <c r="AG14" i="3"/>
  <c r="AH14" i="3"/>
  <c r="AI14" i="3"/>
  <c r="AJ14" i="3"/>
  <c r="AK14" i="3"/>
  <c r="AL14" i="3"/>
  <c r="AM14" i="3"/>
  <c r="AN14" i="3"/>
  <c r="AF15" i="3"/>
  <c r="AG15" i="3"/>
  <c r="AH15" i="3"/>
  <c r="AI15" i="3"/>
  <c r="AJ15" i="3"/>
  <c r="AK15" i="3"/>
  <c r="AL15" i="3"/>
  <c r="AM15" i="3"/>
  <c r="AN15" i="3"/>
  <c r="AF16" i="3"/>
  <c r="AG16" i="3"/>
  <c r="AH16" i="3"/>
  <c r="AI16" i="3"/>
  <c r="AJ16" i="3"/>
  <c r="AK16" i="3"/>
  <c r="AL16" i="3"/>
  <c r="AM16" i="3"/>
  <c r="AN16" i="3"/>
  <c r="AF17" i="3"/>
  <c r="AG17" i="3"/>
  <c r="AH17" i="3"/>
  <c r="AI17" i="3"/>
  <c r="AJ17" i="3"/>
  <c r="AK17" i="3"/>
  <c r="AL17" i="3"/>
  <c r="AM17" i="3"/>
  <c r="AN17" i="3"/>
  <c r="AF18" i="3"/>
  <c r="AG18" i="3"/>
  <c r="AH18" i="3"/>
  <c r="AI18" i="3"/>
  <c r="AJ18" i="3"/>
  <c r="AK18" i="3"/>
  <c r="AL18" i="3"/>
  <c r="AM18" i="3"/>
  <c r="AN18" i="3"/>
  <c r="AF19" i="3"/>
  <c r="AG19" i="3"/>
  <c r="AH19" i="3"/>
  <c r="AI19" i="3"/>
  <c r="AJ19" i="3"/>
  <c r="AK19" i="3"/>
  <c r="AL19" i="3"/>
  <c r="AM19" i="3"/>
  <c r="AN19" i="3"/>
  <c r="AF20" i="3"/>
  <c r="AG20" i="3"/>
  <c r="AH20" i="3"/>
  <c r="AI20" i="3"/>
  <c r="AJ20" i="3"/>
  <c r="AK20" i="3"/>
  <c r="AL20" i="3"/>
  <c r="AM20" i="3"/>
  <c r="AN20" i="3"/>
  <c r="AF21" i="3"/>
  <c r="AG21" i="3"/>
  <c r="AH21" i="3"/>
  <c r="AI21" i="3"/>
  <c r="AJ21" i="3"/>
  <c r="AK21" i="3"/>
  <c r="AL21" i="3"/>
  <c r="AM21" i="3"/>
  <c r="AN21" i="3"/>
  <c r="AF22" i="3"/>
  <c r="AG22" i="3"/>
  <c r="AH22" i="3"/>
  <c r="AI22" i="3"/>
  <c r="AJ22" i="3"/>
  <c r="AK22" i="3"/>
  <c r="AL22" i="3"/>
  <c r="AM22" i="3"/>
  <c r="AN22" i="3"/>
  <c r="AF23" i="3"/>
  <c r="AG23" i="3"/>
  <c r="AH23" i="3"/>
  <c r="AI23" i="3"/>
  <c r="AJ23" i="3"/>
  <c r="AK23" i="3"/>
  <c r="AL23" i="3"/>
  <c r="AM23" i="3"/>
  <c r="AN23" i="3"/>
  <c r="AF24" i="3"/>
  <c r="AG24" i="3"/>
  <c r="AH24" i="3"/>
  <c r="AI24" i="3"/>
  <c r="AJ24" i="3"/>
  <c r="AK24" i="3"/>
  <c r="AL24" i="3"/>
  <c r="AM24" i="3"/>
  <c r="AN24" i="3"/>
  <c r="AF25" i="3"/>
  <c r="AG25" i="3"/>
  <c r="AH25" i="3"/>
  <c r="AI25" i="3"/>
  <c r="AJ25" i="3"/>
  <c r="AK25" i="3"/>
  <c r="AL25" i="3"/>
  <c r="AM25" i="3"/>
  <c r="AN25" i="3"/>
  <c r="AF26" i="3"/>
  <c r="AG26" i="3"/>
  <c r="AH26" i="3"/>
  <c r="AI26" i="3"/>
  <c r="AJ26" i="3"/>
  <c r="AK26" i="3"/>
  <c r="AL26" i="3"/>
  <c r="AM26" i="3"/>
  <c r="AN26" i="3"/>
  <c r="AF27" i="3"/>
  <c r="AG27" i="3"/>
  <c r="AH27" i="3"/>
  <c r="AI27" i="3"/>
  <c r="AJ27" i="3"/>
  <c r="AK27" i="3"/>
  <c r="AL27" i="3"/>
  <c r="AM27" i="3"/>
  <c r="AN27" i="3"/>
  <c r="AF28" i="3"/>
  <c r="AG28" i="3"/>
  <c r="AH28" i="3"/>
  <c r="AI28" i="3"/>
  <c r="AJ28" i="3"/>
  <c r="AK28" i="3"/>
  <c r="AL28" i="3"/>
  <c r="AM28" i="3"/>
  <c r="AN28" i="3"/>
  <c r="AC2" i="3"/>
  <c r="AA2" i="3"/>
  <c r="AB2" i="3"/>
  <c r="Z2" i="3"/>
  <c r="Y2" i="3"/>
  <c r="X2" i="3"/>
  <c r="U2" i="3"/>
  <c r="V2" i="3"/>
  <c r="W2" i="3"/>
  <c r="T2" i="3"/>
  <c r="S2" i="3"/>
  <c r="R2" i="3"/>
  <c r="O2" i="3"/>
  <c r="P2" i="3"/>
  <c r="Q2" i="3"/>
  <c r="N2" i="3"/>
  <c r="I2" i="3"/>
  <c r="B2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E2" i="3"/>
  <c r="AB3" i="2"/>
  <c r="Z5" i="1" s="1"/>
  <c r="AC3" i="2"/>
  <c r="AA5" i="1" s="1"/>
  <c r="AD3" i="2"/>
  <c r="AB5" i="1"/>
  <c r="AB4" i="2"/>
  <c r="Z6" i="1" s="1"/>
  <c r="AC4" i="2"/>
  <c r="AA6" i="1"/>
  <c r="AD4" i="2"/>
  <c r="AB6" i="1" s="1"/>
  <c r="AB5" i="2"/>
  <c r="Z7" i="1"/>
  <c r="AC5" i="2"/>
  <c r="AA7" i="1" s="1"/>
  <c r="AD5" i="2"/>
  <c r="AB7" i="1" s="1"/>
  <c r="AB6" i="2"/>
  <c r="Z8" i="1" s="1"/>
  <c r="AC6" i="2"/>
  <c r="AA8" i="1"/>
  <c r="AD6" i="2"/>
  <c r="AB8" i="1" s="1"/>
  <c r="AB7" i="2"/>
  <c r="Z9" i="1"/>
  <c r="AC7" i="2"/>
  <c r="AA9" i="1" s="1"/>
  <c r="AD7" i="2"/>
  <c r="AB9" i="1"/>
  <c r="AB8" i="2"/>
  <c r="Z10" i="1" s="1"/>
  <c r="AC8" i="2"/>
  <c r="AA10" i="1" s="1"/>
  <c r="AD8" i="2"/>
  <c r="AB10" i="1" s="1"/>
  <c r="AB9" i="2"/>
  <c r="Z11" i="1"/>
  <c r="AC9" i="2"/>
  <c r="AA11" i="1" s="1"/>
  <c r="AD9" i="2"/>
  <c r="AB11" i="1"/>
  <c r="AB10" i="2"/>
  <c r="Z12" i="1" s="1"/>
  <c r="AC10" i="2"/>
  <c r="AA12" i="1"/>
  <c r="AD10" i="2"/>
  <c r="AB12" i="1" s="1"/>
  <c r="AB11" i="2"/>
  <c r="Z13" i="1" s="1"/>
  <c r="AC11" i="2"/>
  <c r="AA13" i="1" s="1"/>
  <c r="AD11" i="2"/>
  <c r="AB13" i="1"/>
  <c r="AB12" i="2"/>
  <c r="Z14" i="1" s="1"/>
  <c r="AC12" i="2"/>
  <c r="AA14" i="1"/>
  <c r="AD12" i="2"/>
  <c r="AB14" i="1" s="1"/>
  <c r="AB13" i="2"/>
  <c r="Z15" i="1"/>
  <c r="AC13" i="2"/>
  <c r="AA15" i="1" s="1"/>
  <c r="AD13" i="2"/>
  <c r="AB15" i="1" s="1"/>
  <c r="AB14" i="2"/>
  <c r="Z16" i="1" s="1"/>
  <c r="AC14" i="2"/>
  <c r="AA16" i="1"/>
  <c r="AD14" i="2"/>
  <c r="AB16" i="1" s="1"/>
  <c r="AB15" i="2"/>
  <c r="Z17" i="1"/>
  <c r="AC15" i="2"/>
  <c r="AA17" i="1" s="1"/>
  <c r="AD15" i="2"/>
  <c r="AB17" i="1"/>
  <c r="AB16" i="2"/>
  <c r="Z18" i="1" s="1"/>
  <c r="AC16" i="2"/>
  <c r="AA18" i="1" s="1"/>
  <c r="AD16" i="2"/>
  <c r="AB18" i="1" s="1"/>
  <c r="AB17" i="2"/>
  <c r="Z19" i="1"/>
  <c r="AC17" i="2"/>
  <c r="AA19" i="1" s="1"/>
  <c r="AD17" i="2"/>
  <c r="AB19" i="1"/>
  <c r="AB18" i="2"/>
  <c r="Z20" i="1" s="1"/>
  <c r="AC18" i="2"/>
  <c r="AA20" i="1"/>
  <c r="AD18" i="2"/>
  <c r="AB20" i="1" s="1"/>
  <c r="AB19" i="2"/>
  <c r="Z21" i="1" s="1"/>
  <c r="AC19" i="2"/>
  <c r="AA21" i="1" s="1"/>
  <c r="AD19" i="2"/>
  <c r="AB21" i="1"/>
  <c r="AB20" i="2"/>
  <c r="Z22" i="1" s="1"/>
  <c r="AC20" i="2"/>
  <c r="AA22" i="1"/>
  <c r="AD20" i="2"/>
  <c r="AB22" i="1" s="1"/>
  <c r="AB21" i="2"/>
  <c r="Z23" i="1"/>
  <c r="AC21" i="2"/>
  <c r="AA23" i="1" s="1"/>
  <c r="AD21" i="2"/>
  <c r="AB23" i="1" s="1"/>
  <c r="AB22" i="2"/>
  <c r="Z24" i="1" s="1"/>
  <c r="AC22" i="2"/>
  <c r="AA24" i="1"/>
  <c r="AD22" i="2"/>
  <c r="AB24" i="1" s="1"/>
  <c r="AB23" i="2"/>
  <c r="Z25" i="1"/>
  <c r="AC23" i="2"/>
  <c r="AA25" i="1" s="1"/>
  <c r="AD23" i="2"/>
  <c r="AB25" i="1"/>
  <c r="AB24" i="2"/>
  <c r="Z26" i="1" s="1"/>
  <c r="AC24" i="2"/>
  <c r="AA26" i="1" s="1"/>
  <c r="AD24" i="2"/>
  <c r="AB26" i="1" s="1"/>
  <c r="AB25" i="2"/>
  <c r="Z27" i="1"/>
  <c r="AC25" i="2"/>
  <c r="AA27" i="1" s="1"/>
  <c r="AD25" i="2"/>
  <c r="AB27" i="1"/>
  <c r="AB26" i="2"/>
  <c r="Z28" i="1" s="1"/>
  <c r="AC26" i="2"/>
  <c r="AA28" i="1"/>
  <c r="AD26" i="2"/>
  <c r="AB28" i="1" s="1"/>
  <c r="AB27" i="2"/>
  <c r="Z29" i="1" s="1"/>
  <c r="AC27" i="2"/>
  <c r="AA29" i="1" s="1"/>
  <c r="AD27" i="2"/>
  <c r="AB29" i="1"/>
  <c r="AB28" i="2"/>
  <c r="Z30" i="1" s="1"/>
  <c r="AC28" i="2"/>
  <c r="AA30" i="1"/>
  <c r="AD28" i="2"/>
  <c r="AB30" i="1" s="1"/>
  <c r="AD2" i="2"/>
  <c r="AB4" i="1" s="1"/>
  <c r="AC2" i="2"/>
  <c r="AA4" i="1" s="1"/>
  <c r="AB2" i="2"/>
  <c r="Z4" i="1" s="1"/>
  <c r="AI2" i="3" l="1"/>
  <c r="H4" i="1"/>
  <c r="J4" i="1"/>
  <c r="I4" i="1"/>
  <c r="C4" i="1"/>
  <c r="G4" i="1"/>
  <c r="E4" i="1"/>
  <c r="F4" i="1"/>
  <c r="D4" i="1"/>
  <c r="B4" i="1"/>
  <c r="AG2" i="3"/>
  <c r="AK2" i="3"/>
  <c r="AM2" i="3"/>
  <c r="AH2" i="3"/>
  <c r="AN2" i="3"/>
  <c r="AJ2" i="3"/>
  <c r="AL2" i="3"/>
  <c r="AF2" i="3"/>
</calcChain>
</file>

<file path=xl/sharedStrings.xml><?xml version="1.0" encoding="utf-8"?>
<sst xmlns="http://schemas.openxmlformats.org/spreadsheetml/2006/main" count="151" uniqueCount="77">
  <si>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</si>
  <si>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</si>
  <si>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</si>
  <si>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</si>
  <si>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</si>
  <si>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</si>
  <si>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</si>
  <si>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</si>
  <si>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</si>
  <si>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</si>
  <si>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</si>
  <si>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</si>
  <si>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</si>
  <si>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</si>
  <si>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</si>
  <si>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</si>
  <si>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</si>
  <si>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</si>
  <si>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</si>
  <si>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</si>
  <si>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</si>
  <si>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</si>
  <si>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</si>
  <si>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</si>
  <si>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</si>
  <si>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Connaître et utiliser des procédures de calcul mental</t>
  </si>
  <si>
    <t>Connaître(savoir écrire et nommer) les nombres &lt; 1000</t>
  </si>
  <si>
    <t>Savoir poser une opération, utiliser avec du sens les retenues</t>
  </si>
  <si>
    <t>Résoudre des problèmes de la vie courante</t>
  </si>
  <si>
    <t>Utiliser des instruments pour réaliser des tracés</t>
  </si>
  <si>
    <t>Lire un tableau, un graphique. Organiser les informations d'un énoncé</t>
  </si>
  <si>
    <t>NOM     Prénom</t>
  </si>
  <si>
    <t>OGD</t>
  </si>
  <si>
    <t>NC</t>
  </si>
  <si>
    <t>GM</t>
  </si>
  <si>
    <t>G</t>
  </si>
  <si>
    <t>NC-a</t>
  </si>
  <si>
    <t>NC-b</t>
  </si>
  <si>
    <t>NC-c</t>
  </si>
  <si>
    <t>NC-d</t>
  </si>
  <si>
    <t>Lire</t>
  </si>
  <si>
    <t>Ecrire</t>
  </si>
  <si>
    <t>Gram -a</t>
  </si>
  <si>
    <t>Gram-2</t>
  </si>
  <si>
    <t>Orth-2</t>
  </si>
  <si>
    <t>Orth-3</t>
  </si>
  <si>
    <t>Orth-1</t>
  </si>
  <si>
    <t>GRAM</t>
  </si>
  <si>
    <t>ORTH</t>
  </si>
  <si>
    <t>Item 26</t>
  </si>
  <si>
    <t>NOM  Prénom</t>
  </si>
  <si>
    <t>Reconnaître quelques relations et propriétés géométriques</t>
  </si>
  <si>
    <t>Mesurer des segments, desdistances. Utiliser des unités de valeur.</t>
  </si>
  <si>
    <t>G-a</t>
  </si>
  <si>
    <t>G-b</t>
  </si>
  <si>
    <t>Lire silencieusement un texte en déchiffrant les mots inconnus et manifester sa compréhension dans un résumé , une reformulation, des réponses à des questions</t>
  </si>
  <si>
    <t>Concevoir et écrire de manière autonome une phrase simple cohérente, puis plusieurs, puis un texte narratif ou explicatif de 5 à 10 lignes</t>
  </si>
  <si>
    <t>Dans la phrase simple où l'ordre syntaxique régulier sujet-verbe est respecté, identifier le verbe et le sujet.</t>
  </si>
  <si>
    <t>Conjuguer les verbes du 1° groupe, être et avoir au présent, au futur, au passé composé de l'indicatif</t>
  </si>
  <si>
    <t>Ecrire sans erreur sous la dictée , des phrases ou un court texte (5 lignes), préparé ou non, en utilisant ses connaissances lexicales, orthographiques et grammaticales</t>
  </si>
  <si>
    <t>Connaître et appliquer la règle de l'accord du V avec son S, et dans le groupe nominal, la règle d'accord entre le Dét. et le Nom qu'il détermine, l'Adj.Qual et le Nom …</t>
  </si>
  <si>
    <t>Dans les productions dictées et autonomes, respecter les correspondances entre lettres et sons</t>
  </si>
  <si>
    <t>Gram-b</t>
  </si>
  <si>
    <t>Gram-a</t>
  </si>
  <si>
    <t>Orth-a</t>
  </si>
  <si>
    <t>Orth-c</t>
  </si>
  <si>
    <t>Orth-b</t>
  </si>
  <si>
    <t>Français</t>
  </si>
  <si>
    <t>Mathématiques</t>
  </si>
  <si>
    <t>NOMBRES et CALCUL</t>
  </si>
  <si>
    <t>ORTHOGRAPHE</t>
  </si>
  <si>
    <t>GRAMMAIRE</t>
  </si>
  <si>
    <t>LIRE</t>
  </si>
  <si>
    <t>ECRIRE</t>
  </si>
  <si>
    <t>GRANDEURS et MESURES</t>
  </si>
  <si>
    <t>GEOMETRIE</t>
  </si>
  <si>
    <t>ORG. et GEST de DONNEES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</si>
</sst>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sz val="8"/>
      <color theme="1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2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textRotation="60"/>
    </xf>
    <xf numFmtId="1" fontId="5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textRotation="60"/>
    </xf>
    <xf numFmtId="1" fontId="4" fillId="0" borderId="2" xfId="0" applyNumberFormat="1" applyFont="1" applyBorder="1" applyAlignment="1">
      <alignment horizontal="center" vertical="center" textRotation="60"/>
    </xf>
    <xf numFmtId="1" fontId="5" fillId="0" borderId="1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textRotation="60"/>
    </xf>
    <xf numFmtId="1" fontId="4" fillId="2" borderId="12" xfId="0" applyNumberFormat="1" applyFont="1" applyFill="1" applyBorder="1" applyAlignment="1">
      <alignment horizontal="center" vertical="center" textRotation="60"/>
    </xf>
    <xf numFmtId="1" fontId="4" fillId="2" borderId="2" xfId="0" applyNumberFormat="1" applyFont="1" applyFill="1" applyBorder="1" applyAlignment="1">
      <alignment horizontal="center" vertical="center" textRotation="60"/>
    </xf>
    <xf numFmtId="1" fontId="4" fillId="2" borderId="14" xfId="0" applyNumberFormat="1" applyFont="1" applyFill="1" applyBorder="1" applyAlignment="1">
      <alignment horizontal="center" vertical="center" textRotation="60"/>
    </xf>
    <xf numFmtId="1" fontId="5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textRotation="60"/>
    </xf>
    <xf numFmtId="1" fontId="2" fillId="2" borderId="14" xfId="0" applyNumberFormat="1" applyFont="1" applyFill="1" applyBorder="1" applyAlignment="1">
      <alignment horizontal="center" vertical="center" textRotation="60"/>
    </xf>
    <xf numFmtId="1" fontId="2" fillId="2" borderId="13" xfId="0" applyNumberFormat="1" applyFont="1" applyFill="1" applyBorder="1" applyAlignment="1">
      <alignment horizontal="center" vertical="center" textRotation="60"/>
    </xf>
    <xf numFmtId="1" fontId="2" fillId="2" borderId="11" xfId="0" applyNumberFormat="1" applyFont="1" applyFill="1" applyBorder="1" applyAlignment="1">
      <alignment horizontal="center" vertical="center" textRotation="60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1" fontId="4" fillId="0" borderId="16" xfId="0" applyNumberFormat="1" applyFont="1" applyBorder="1" applyAlignment="1">
      <alignment horizontal="center" vertical="center" textRotation="60"/>
    </xf>
    <xf numFmtId="1" fontId="4" fillId="0" borderId="17" xfId="0" applyNumberFormat="1" applyFont="1" applyBorder="1" applyAlignment="1">
      <alignment horizontal="center" vertical="center" textRotation="60"/>
    </xf>
    <xf numFmtId="1" fontId="2" fillId="2" borderId="17" xfId="0" applyNumberFormat="1" applyFont="1" applyFill="1" applyBorder="1" applyAlignment="1">
      <alignment horizontal="center" vertical="center" textRotation="60"/>
    </xf>
    <xf numFmtId="1" fontId="2" fillId="2" borderId="18" xfId="0" applyNumberFormat="1" applyFont="1" applyFill="1" applyBorder="1" applyAlignment="1">
      <alignment horizontal="center" vertical="center" textRotation="60"/>
    </xf>
    <xf numFmtId="1" fontId="2" fillId="2" borderId="19" xfId="0" applyNumberFormat="1" applyFont="1" applyFill="1" applyBorder="1" applyAlignment="1">
      <alignment horizontal="center" vertical="center" textRotation="60"/>
    </xf>
    <xf numFmtId="1" fontId="2" fillId="2" borderId="20" xfId="0" applyNumberFormat="1" applyFont="1" applyFill="1" applyBorder="1" applyAlignment="1">
      <alignment horizontal="center" vertical="center" textRotation="60"/>
    </xf>
    <xf numFmtId="1" fontId="4" fillId="0" borderId="20" xfId="0" applyNumberFormat="1" applyFont="1" applyBorder="1" applyAlignment="1">
      <alignment horizontal="center" vertical="center" textRotation="6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left" vertical="center" textRotation="90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" borderId="54" xfId="0" applyFont="1" applyFill="1" applyBorder="1" applyAlignment="1" applyProtection="1">
      <alignment horizontal="left" vertical="center"/>
      <protection locked="0"/>
    </xf>
    <xf numFmtId="0" fontId="3" fillId="3" borderId="54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 textRotation="90"/>
    </xf>
    <xf numFmtId="0" fontId="0" fillId="0" borderId="57" xfId="0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0" fillId="0" borderId="4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2" fillId="2" borderId="3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workbookViewId="0">
      <selection activeCell="A4" sqref="A4"/>
    </sheetView>
  </sheetViews>
  <sheetFormatPr baseColWidth="10" defaultRowHeight="12.75" x14ac:dyDescent="0.2"/>
  <cols>
    <col min="1" max="1" width="39.1640625" style="41" customWidth="1"/>
    <col min="2" max="7" width="5.83203125" customWidth="1"/>
    <col min="8" max="10" width="6.33203125" customWidth="1"/>
    <col min="11" max="17" width="5.83203125" customWidth="1"/>
    <col min="18" max="23" width="7" customWidth="1"/>
    <col min="24" max="28" width="6.33203125" customWidth="1"/>
    <col min="29" max="31" width="6.6640625" style="2" customWidth="1"/>
  </cols>
  <sheetData>
    <row r="1" spans="1:31" s="2" customFormat="1" ht="48.75" customHeight="1" x14ac:dyDescent="0.2">
      <c r="A1" s="13" t="s">
        <v>31</v>
      </c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11" t="s">
        <v>11</v>
      </c>
      <c r="N1" s="7" t="s">
        <v>12</v>
      </c>
      <c r="O1" s="8" t="s">
        <v>13</v>
      </c>
      <c r="P1" s="8" t="s">
        <v>14</v>
      </c>
      <c r="Q1" s="11" t="s">
        <v>15</v>
      </c>
      <c r="R1" s="10" t="s">
        <v>16</v>
      </c>
      <c r="S1" s="9" t="s">
        <v>17</v>
      </c>
      <c r="T1" s="7" t="s">
        <v>18</v>
      </c>
      <c r="U1" s="11" t="s">
        <v>19</v>
      </c>
      <c r="V1" s="10" t="s">
        <v>20</v>
      </c>
      <c r="W1" s="9" t="s">
        <v>21</v>
      </c>
      <c r="X1" s="7" t="s">
        <v>22</v>
      </c>
      <c r="Y1" s="8" t="s">
        <v>23</v>
      </c>
      <c r="Z1" s="8" t="s">
        <v>24</v>
      </c>
      <c r="AA1" s="11" t="s">
        <v>49</v>
      </c>
      <c r="AB1" s="10"/>
      <c r="AC1" s="18">
        <v>1</v>
      </c>
      <c r="AD1" s="18">
        <v>9</v>
      </c>
      <c r="AE1" s="18">
        <v>0</v>
      </c>
    </row>
    <row r="2" spans="1:31" s="2" customFormat="1" ht="18.75" customHeight="1" x14ac:dyDescent="0.2">
      <c r="A2" s="72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  <c r="O2" s="62"/>
      <c r="P2" s="62"/>
      <c r="Q2" s="65"/>
      <c r="R2" s="61"/>
      <c r="S2" s="63"/>
      <c r="T2" s="86"/>
      <c r="U2" s="65"/>
      <c r="V2" s="61"/>
      <c r="W2" s="63"/>
      <c r="X2" s="86"/>
      <c r="Y2" s="65"/>
      <c r="Z2" s="65"/>
      <c r="AA2" s="63"/>
      <c r="AB2" s="40"/>
      <c r="AC2" s="19">
        <f>COUNTIF(B2:AA2,1)</f>
        <v>0</v>
      </c>
      <c r="AD2" s="19">
        <f>COUNTIF(B2:AA2,9)</f>
        <v>0</v>
      </c>
      <c r="AE2" s="19">
        <f>COUNTIF(C2:AA2,0)</f>
        <v>0</v>
      </c>
    </row>
    <row r="3" spans="1:31" s="2" customFormat="1" ht="18.75" customHeight="1" x14ac:dyDescent="0.2">
      <c r="A3" s="72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4"/>
      <c r="O3" s="62"/>
      <c r="P3" s="62"/>
      <c r="Q3" s="65"/>
      <c r="R3" s="61"/>
      <c r="S3" s="63"/>
      <c r="T3" s="64"/>
      <c r="U3" s="65"/>
      <c r="V3" s="61"/>
      <c r="W3" s="63"/>
      <c r="X3" s="86"/>
      <c r="Y3" s="65"/>
      <c r="Z3" s="65"/>
      <c r="AA3" s="63"/>
      <c r="AB3" s="40"/>
      <c r="AC3" s="19">
        <f t="shared" ref="AC3:AC28" si="0">COUNTIF(B3:AA3,1)</f>
        <v>0</v>
      </c>
      <c r="AD3" s="19">
        <f t="shared" ref="AD3:AD28" si="1">COUNTIF(B3:AA3,9)</f>
        <v>0</v>
      </c>
      <c r="AE3" s="19">
        <f t="shared" ref="AE3:AE28" si="2">COUNTIF(C3:AA3,0)</f>
        <v>0</v>
      </c>
    </row>
    <row r="4" spans="1:31" s="2" customFormat="1" ht="18.75" customHeight="1" x14ac:dyDescent="0.2">
      <c r="A4" s="72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64"/>
      <c r="O4" s="62"/>
      <c r="P4" s="62"/>
      <c r="Q4" s="65"/>
      <c r="R4" s="61"/>
      <c r="S4" s="63"/>
      <c r="T4" s="86"/>
      <c r="U4" s="65"/>
      <c r="V4" s="61"/>
      <c r="W4" s="63"/>
      <c r="X4" s="86"/>
      <c r="Y4" s="65"/>
      <c r="Z4" s="65"/>
      <c r="AA4" s="63"/>
      <c r="AB4" s="40"/>
      <c r="AC4" s="19">
        <f t="shared" si="0"/>
        <v>0</v>
      </c>
      <c r="AD4" s="19">
        <f t="shared" si="1"/>
        <v>0</v>
      </c>
      <c r="AE4" s="19">
        <f t="shared" si="2"/>
        <v>0</v>
      </c>
    </row>
    <row r="5" spans="1:31" s="2" customFormat="1" ht="18.75" customHeight="1" x14ac:dyDescent="0.2">
      <c r="A5" s="72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4"/>
      <c r="O5" s="62"/>
      <c r="P5" s="62"/>
      <c r="Q5" s="65"/>
      <c r="R5" s="61"/>
      <c r="S5" s="63"/>
      <c r="T5" s="64"/>
      <c r="U5" s="65"/>
      <c r="V5" s="61"/>
      <c r="W5" s="63"/>
      <c r="X5" s="64"/>
      <c r="Y5" s="62"/>
      <c r="Z5" s="62"/>
      <c r="AA5" s="63"/>
      <c r="AB5" s="40"/>
      <c r="AC5" s="19">
        <f t="shared" si="0"/>
        <v>0</v>
      </c>
      <c r="AD5" s="19">
        <f t="shared" si="1"/>
        <v>0</v>
      </c>
      <c r="AE5" s="19">
        <f t="shared" si="2"/>
        <v>0</v>
      </c>
    </row>
    <row r="6" spans="1:31" s="2" customFormat="1" ht="18.75" customHeight="1" x14ac:dyDescent="0.2">
      <c r="A6" s="72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64"/>
      <c r="O6" s="62"/>
      <c r="P6" s="62"/>
      <c r="Q6" s="65"/>
      <c r="R6" s="61"/>
      <c r="S6" s="63"/>
      <c r="T6" s="64"/>
      <c r="U6" s="65"/>
      <c r="V6" s="61"/>
      <c r="W6" s="63"/>
      <c r="X6" s="64"/>
      <c r="Y6" s="62"/>
      <c r="Z6" s="62"/>
      <c r="AA6" s="63"/>
      <c r="AB6" s="40"/>
      <c r="AC6" s="19">
        <f t="shared" si="0"/>
        <v>0</v>
      </c>
      <c r="AD6" s="19">
        <f t="shared" si="1"/>
        <v>0</v>
      </c>
      <c r="AE6" s="19">
        <f t="shared" si="2"/>
        <v>0</v>
      </c>
    </row>
    <row r="7" spans="1:31" s="2" customFormat="1" ht="18.75" customHeight="1" x14ac:dyDescent="0.2">
      <c r="A7" s="72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64"/>
      <c r="O7" s="62"/>
      <c r="P7" s="62"/>
      <c r="Q7" s="65"/>
      <c r="R7" s="61"/>
      <c r="S7" s="63"/>
      <c r="T7" s="64"/>
      <c r="U7" s="65"/>
      <c r="V7" s="61"/>
      <c r="W7" s="63"/>
      <c r="X7" s="86"/>
      <c r="Y7" s="65"/>
      <c r="Z7" s="65"/>
      <c r="AA7" s="63"/>
      <c r="AB7" s="40"/>
      <c r="AC7" s="19">
        <f t="shared" si="0"/>
        <v>0</v>
      </c>
      <c r="AD7" s="19">
        <f t="shared" si="1"/>
        <v>0</v>
      </c>
      <c r="AE7" s="19">
        <f t="shared" si="2"/>
        <v>0</v>
      </c>
    </row>
    <row r="8" spans="1:31" s="2" customFormat="1" ht="18.75" customHeight="1" x14ac:dyDescent="0.2">
      <c r="A8" s="72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64"/>
      <c r="O8" s="62"/>
      <c r="P8" s="62"/>
      <c r="Q8" s="65"/>
      <c r="R8" s="61"/>
      <c r="S8" s="63"/>
      <c r="T8" s="64"/>
      <c r="U8" s="65"/>
      <c r="V8" s="61"/>
      <c r="W8" s="63"/>
      <c r="X8" s="64"/>
      <c r="Y8" s="62"/>
      <c r="Z8" s="62"/>
      <c r="AA8" s="63"/>
      <c r="AB8" s="40"/>
      <c r="AC8" s="19">
        <f t="shared" si="0"/>
        <v>0</v>
      </c>
      <c r="AD8" s="19">
        <f t="shared" si="1"/>
        <v>0</v>
      </c>
      <c r="AE8" s="19">
        <f t="shared" si="2"/>
        <v>0</v>
      </c>
    </row>
    <row r="9" spans="1:31" s="2" customFormat="1" ht="18.75" customHeight="1" x14ac:dyDescent="0.2">
      <c r="A9" s="72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4"/>
      <c r="O9" s="62"/>
      <c r="P9" s="62"/>
      <c r="Q9" s="65"/>
      <c r="R9" s="61"/>
      <c r="S9" s="63"/>
      <c r="T9" s="61"/>
      <c r="U9" s="63"/>
      <c r="V9" s="61"/>
      <c r="W9" s="63"/>
      <c r="X9" s="64"/>
      <c r="Y9" s="62"/>
      <c r="Z9" s="62"/>
      <c r="AA9" s="63"/>
      <c r="AB9" s="40"/>
      <c r="AC9" s="19">
        <f t="shared" si="0"/>
        <v>0</v>
      </c>
      <c r="AD9" s="19">
        <f t="shared" si="1"/>
        <v>0</v>
      </c>
      <c r="AE9" s="19">
        <f t="shared" si="2"/>
        <v>0</v>
      </c>
    </row>
    <row r="10" spans="1:31" s="2" customFormat="1" ht="18.75" customHeight="1" x14ac:dyDescent="0.2">
      <c r="A10" s="72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3"/>
      <c r="N10" s="64"/>
      <c r="O10" s="62"/>
      <c r="P10" s="62"/>
      <c r="Q10" s="65"/>
      <c r="R10" s="61"/>
      <c r="S10" s="63"/>
      <c r="T10" s="64"/>
      <c r="U10" s="65"/>
      <c r="V10" s="61"/>
      <c r="W10" s="63"/>
      <c r="X10" s="64"/>
      <c r="Y10" s="62"/>
      <c r="Z10" s="62"/>
      <c r="AA10" s="63"/>
      <c r="AB10" s="40"/>
      <c r="AC10" s="19">
        <f t="shared" si="0"/>
        <v>0</v>
      </c>
      <c r="AD10" s="19">
        <f t="shared" si="1"/>
        <v>0</v>
      </c>
      <c r="AE10" s="19">
        <f t="shared" si="2"/>
        <v>0</v>
      </c>
    </row>
    <row r="11" spans="1:31" s="2" customFormat="1" ht="18.75" customHeight="1" x14ac:dyDescent="0.2">
      <c r="A11" s="72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4"/>
      <c r="O11" s="62"/>
      <c r="P11" s="62"/>
      <c r="Q11" s="65"/>
      <c r="R11" s="61"/>
      <c r="S11" s="63"/>
      <c r="T11" s="64"/>
      <c r="U11" s="65"/>
      <c r="V11" s="61"/>
      <c r="W11" s="63"/>
      <c r="X11" s="86"/>
      <c r="Y11" s="65"/>
      <c r="Z11" s="65"/>
      <c r="AA11" s="63"/>
      <c r="AB11" s="40"/>
      <c r="AC11" s="19">
        <f t="shared" si="0"/>
        <v>0</v>
      </c>
      <c r="AD11" s="19">
        <f t="shared" si="1"/>
        <v>0</v>
      </c>
      <c r="AE11" s="19">
        <f t="shared" si="2"/>
        <v>0</v>
      </c>
    </row>
    <row r="12" spans="1:31" s="2" customFormat="1" ht="18.75" customHeight="1" x14ac:dyDescent="0.2">
      <c r="A12" s="72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64"/>
      <c r="O12" s="62"/>
      <c r="P12" s="62"/>
      <c r="Q12" s="65"/>
      <c r="R12" s="61"/>
      <c r="S12" s="63"/>
      <c r="T12" s="64"/>
      <c r="U12" s="65"/>
      <c r="V12" s="61"/>
      <c r="W12" s="63"/>
      <c r="X12" s="86"/>
      <c r="Y12" s="65"/>
      <c r="Z12" s="65"/>
      <c r="AA12" s="63"/>
      <c r="AB12" s="40"/>
      <c r="AC12" s="19">
        <f t="shared" si="0"/>
        <v>0</v>
      </c>
      <c r="AD12" s="19">
        <f t="shared" si="1"/>
        <v>0</v>
      </c>
      <c r="AE12" s="19">
        <f t="shared" si="2"/>
        <v>0</v>
      </c>
    </row>
    <row r="13" spans="1:31" s="2" customFormat="1" ht="18.75" customHeight="1" x14ac:dyDescent="0.2">
      <c r="A13" s="72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4"/>
      <c r="O13" s="62"/>
      <c r="P13" s="62"/>
      <c r="Q13" s="65"/>
      <c r="R13" s="61"/>
      <c r="S13" s="63"/>
      <c r="T13" s="64"/>
      <c r="U13" s="65"/>
      <c r="V13" s="61"/>
      <c r="W13" s="63"/>
      <c r="X13" s="64"/>
      <c r="Y13" s="62"/>
      <c r="Z13" s="62"/>
      <c r="AA13" s="63"/>
      <c r="AB13" s="40"/>
      <c r="AC13" s="19">
        <f t="shared" si="0"/>
        <v>0</v>
      </c>
      <c r="AD13" s="19">
        <f t="shared" si="1"/>
        <v>0</v>
      </c>
      <c r="AE13" s="19">
        <f t="shared" si="2"/>
        <v>0</v>
      </c>
    </row>
    <row r="14" spans="1:31" s="2" customFormat="1" ht="18.75" customHeight="1" x14ac:dyDescent="0.2">
      <c r="A14" s="72"/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4"/>
      <c r="O14" s="62"/>
      <c r="P14" s="62"/>
      <c r="Q14" s="65"/>
      <c r="R14" s="61"/>
      <c r="S14" s="63"/>
      <c r="T14" s="64"/>
      <c r="U14" s="65"/>
      <c r="V14" s="61"/>
      <c r="W14" s="63"/>
      <c r="X14" s="64"/>
      <c r="Y14" s="62"/>
      <c r="Z14" s="62"/>
      <c r="AA14" s="63"/>
      <c r="AB14" s="40"/>
      <c r="AC14" s="19">
        <f t="shared" si="0"/>
        <v>0</v>
      </c>
      <c r="AD14" s="19">
        <f t="shared" si="1"/>
        <v>0</v>
      </c>
      <c r="AE14" s="19">
        <f t="shared" si="2"/>
        <v>0</v>
      </c>
    </row>
    <row r="15" spans="1:31" s="2" customFormat="1" ht="18.75" customHeight="1" x14ac:dyDescent="0.2">
      <c r="A15" s="7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4"/>
      <c r="O15" s="62"/>
      <c r="P15" s="62"/>
      <c r="Q15" s="65"/>
      <c r="R15" s="61"/>
      <c r="S15" s="63"/>
      <c r="T15" s="64"/>
      <c r="U15" s="65"/>
      <c r="V15" s="61"/>
      <c r="W15" s="63"/>
      <c r="X15" s="64"/>
      <c r="Y15" s="62"/>
      <c r="Z15" s="62"/>
      <c r="AA15" s="63"/>
      <c r="AB15" s="40"/>
      <c r="AC15" s="19">
        <f t="shared" si="0"/>
        <v>0</v>
      </c>
      <c r="AD15" s="19">
        <f t="shared" si="1"/>
        <v>0</v>
      </c>
      <c r="AE15" s="19">
        <f t="shared" si="2"/>
        <v>0</v>
      </c>
    </row>
    <row r="16" spans="1:31" s="2" customFormat="1" ht="18.75" customHeight="1" x14ac:dyDescent="0.2">
      <c r="A16" s="72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4"/>
      <c r="O16" s="62"/>
      <c r="P16" s="62"/>
      <c r="Q16" s="65"/>
      <c r="R16" s="61"/>
      <c r="S16" s="63"/>
      <c r="T16" s="64"/>
      <c r="U16" s="65"/>
      <c r="V16" s="61"/>
      <c r="W16" s="63"/>
      <c r="X16" s="86"/>
      <c r="Y16" s="65"/>
      <c r="Z16" s="65"/>
      <c r="AA16" s="63"/>
      <c r="AB16" s="40"/>
      <c r="AC16" s="19">
        <f t="shared" si="0"/>
        <v>0</v>
      </c>
      <c r="AD16" s="19">
        <f t="shared" si="1"/>
        <v>0</v>
      </c>
      <c r="AE16" s="19">
        <f t="shared" si="2"/>
        <v>0</v>
      </c>
    </row>
    <row r="17" spans="1:31" s="2" customFormat="1" ht="18.75" customHeight="1" x14ac:dyDescent="0.2">
      <c r="A17" s="72"/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4"/>
      <c r="O17" s="62"/>
      <c r="P17" s="62"/>
      <c r="Q17" s="65"/>
      <c r="R17" s="61"/>
      <c r="S17" s="63"/>
      <c r="T17" s="64"/>
      <c r="U17" s="65"/>
      <c r="V17" s="61"/>
      <c r="W17" s="63"/>
      <c r="X17" s="64"/>
      <c r="Y17" s="62"/>
      <c r="Z17" s="62"/>
      <c r="AA17" s="63"/>
      <c r="AB17" s="40"/>
      <c r="AC17" s="19">
        <f t="shared" si="0"/>
        <v>0</v>
      </c>
      <c r="AD17" s="19">
        <f t="shared" si="1"/>
        <v>0</v>
      </c>
      <c r="AE17" s="19">
        <f t="shared" si="2"/>
        <v>0</v>
      </c>
    </row>
    <row r="18" spans="1:31" s="2" customFormat="1" ht="18.75" customHeight="1" x14ac:dyDescent="0.2">
      <c r="A18" s="72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4"/>
      <c r="O18" s="62"/>
      <c r="P18" s="62"/>
      <c r="Q18" s="65"/>
      <c r="R18" s="61"/>
      <c r="S18" s="63"/>
      <c r="T18" s="64"/>
      <c r="U18" s="65"/>
      <c r="V18" s="61"/>
      <c r="W18" s="63"/>
      <c r="X18" s="86"/>
      <c r="Y18" s="65"/>
      <c r="Z18" s="65"/>
      <c r="AA18" s="63"/>
      <c r="AB18" s="40"/>
      <c r="AC18" s="19">
        <f t="shared" si="0"/>
        <v>0</v>
      </c>
      <c r="AD18" s="19">
        <f t="shared" si="1"/>
        <v>0</v>
      </c>
      <c r="AE18" s="19">
        <f t="shared" si="2"/>
        <v>0</v>
      </c>
    </row>
    <row r="19" spans="1:31" s="2" customFormat="1" ht="18.75" customHeight="1" x14ac:dyDescent="0.2">
      <c r="A19" s="72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4"/>
      <c r="O19" s="62"/>
      <c r="P19" s="62"/>
      <c r="Q19" s="65"/>
      <c r="R19" s="61"/>
      <c r="S19" s="63"/>
      <c r="T19" s="64"/>
      <c r="U19" s="65"/>
      <c r="V19" s="61"/>
      <c r="W19" s="63"/>
      <c r="X19" s="64"/>
      <c r="Y19" s="62"/>
      <c r="Z19" s="62"/>
      <c r="AA19" s="63"/>
      <c r="AB19" s="40"/>
      <c r="AC19" s="19">
        <f t="shared" si="0"/>
        <v>0</v>
      </c>
      <c r="AD19" s="19">
        <f t="shared" si="1"/>
        <v>0</v>
      </c>
      <c r="AE19" s="19">
        <f t="shared" si="2"/>
        <v>0</v>
      </c>
    </row>
    <row r="20" spans="1:31" s="2" customFormat="1" ht="18.75" customHeight="1" x14ac:dyDescent="0.2">
      <c r="A20" s="72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4"/>
      <c r="O20" s="62"/>
      <c r="P20" s="62"/>
      <c r="Q20" s="65"/>
      <c r="R20" s="61"/>
      <c r="S20" s="63"/>
      <c r="T20" s="64"/>
      <c r="U20" s="65"/>
      <c r="V20" s="61"/>
      <c r="W20" s="63"/>
      <c r="X20" s="64"/>
      <c r="Y20" s="62"/>
      <c r="Z20" s="62"/>
      <c r="AA20" s="63"/>
      <c r="AB20" s="40"/>
      <c r="AC20" s="19">
        <f t="shared" si="0"/>
        <v>0</v>
      </c>
      <c r="AD20" s="19">
        <f t="shared" si="1"/>
        <v>0</v>
      </c>
      <c r="AE20" s="19">
        <f t="shared" si="2"/>
        <v>0</v>
      </c>
    </row>
    <row r="21" spans="1:31" s="2" customFormat="1" ht="18.75" customHeight="1" x14ac:dyDescent="0.2">
      <c r="A21" s="72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64"/>
      <c r="O21" s="62"/>
      <c r="P21" s="62"/>
      <c r="Q21" s="65"/>
      <c r="R21" s="61"/>
      <c r="S21" s="63"/>
      <c r="T21" s="64"/>
      <c r="U21" s="65"/>
      <c r="V21" s="61"/>
      <c r="W21" s="63"/>
      <c r="X21" s="64"/>
      <c r="Y21" s="62"/>
      <c r="Z21" s="62"/>
      <c r="AA21" s="63"/>
      <c r="AB21" s="40"/>
      <c r="AC21" s="19">
        <f t="shared" si="0"/>
        <v>0</v>
      </c>
      <c r="AD21" s="19">
        <f t="shared" si="1"/>
        <v>0</v>
      </c>
      <c r="AE21" s="19">
        <f t="shared" si="2"/>
        <v>0</v>
      </c>
    </row>
    <row r="22" spans="1:31" s="2" customFormat="1" ht="18.75" customHeight="1" x14ac:dyDescent="0.2">
      <c r="A22" s="72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4"/>
      <c r="O22" s="62"/>
      <c r="P22" s="62"/>
      <c r="Q22" s="65"/>
      <c r="R22" s="61"/>
      <c r="S22" s="63"/>
      <c r="T22" s="64"/>
      <c r="U22" s="65"/>
      <c r="V22" s="61"/>
      <c r="W22" s="63"/>
      <c r="X22" s="64"/>
      <c r="Y22" s="62"/>
      <c r="Z22" s="62"/>
      <c r="AA22" s="63"/>
      <c r="AB22" s="40"/>
      <c r="AC22" s="19">
        <f t="shared" si="0"/>
        <v>0</v>
      </c>
      <c r="AD22" s="19">
        <f t="shared" si="1"/>
        <v>0</v>
      </c>
      <c r="AE22" s="19">
        <f t="shared" si="2"/>
        <v>0</v>
      </c>
    </row>
    <row r="23" spans="1:31" s="2" customFormat="1" ht="18.75" customHeight="1" x14ac:dyDescent="0.2">
      <c r="A23" s="72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4"/>
      <c r="O23" s="62"/>
      <c r="P23" s="62"/>
      <c r="Q23" s="65"/>
      <c r="R23" s="61"/>
      <c r="S23" s="63"/>
      <c r="T23" s="64"/>
      <c r="U23" s="65"/>
      <c r="V23" s="61"/>
      <c r="W23" s="63"/>
      <c r="X23" s="64"/>
      <c r="Y23" s="62"/>
      <c r="Z23" s="62"/>
      <c r="AA23" s="63"/>
      <c r="AB23" s="40"/>
      <c r="AC23" s="19">
        <f t="shared" si="0"/>
        <v>0</v>
      </c>
      <c r="AD23" s="19">
        <f t="shared" si="1"/>
        <v>0</v>
      </c>
      <c r="AE23" s="19">
        <f t="shared" si="2"/>
        <v>0</v>
      </c>
    </row>
    <row r="24" spans="1:31" s="2" customFormat="1" ht="18.75" customHeight="1" x14ac:dyDescent="0.2">
      <c r="A24" s="72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64"/>
      <c r="O24" s="62"/>
      <c r="P24" s="62"/>
      <c r="Q24" s="65"/>
      <c r="R24" s="61"/>
      <c r="S24" s="63"/>
      <c r="T24" s="64"/>
      <c r="U24" s="65"/>
      <c r="V24" s="61"/>
      <c r="W24" s="63"/>
      <c r="X24" s="86"/>
      <c r="Y24" s="65"/>
      <c r="Z24" s="65"/>
      <c r="AA24" s="63"/>
      <c r="AB24" s="40"/>
      <c r="AC24" s="19">
        <f t="shared" si="0"/>
        <v>0</v>
      </c>
      <c r="AD24" s="19">
        <f t="shared" si="1"/>
        <v>0</v>
      </c>
      <c r="AE24" s="19">
        <f t="shared" si="2"/>
        <v>0</v>
      </c>
    </row>
    <row r="25" spans="1:31" s="2" customFormat="1" ht="18.75" customHeight="1" x14ac:dyDescent="0.2">
      <c r="A25" s="72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4"/>
      <c r="O25" s="62"/>
      <c r="P25" s="62"/>
      <c r="Q25" s="65"/>
      <c r="R25" s="61"/>
      <c r="S25" s="63"/>
      <c r="T25" s="64"/>
      <c r="U25" s="65"/>
      <c r="V25" s="61"/>
      <c r="W25" s="63"/>
      <c r="X25" s="64"/>
      <c r="Y25" s="62"/>
      <c r="Z25" s="62"/>
      <c r="AA25" s="63"/>
      <c r="AB25" s="40"/>
      <c r="AC25" s="19">
        <f t="shared" si="0"/>
        <v>0</v>
      </c>
      <c r="AD25" s="19">
        <f t="shared" si="1"/>
        <v>0</v>
      </c>
      <c r="AE25" s="19">
        <f t="shared" si="2"/>
        <v>0</v>
      </c>
    </row>
    <row r="26" spans="1:31" s="2" customFormat="1" ht="18.75" customHeight="1" x14ac:dyDescent="0.2">
      <c r="A26" s="72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64"/>
      <c r="O26" s="62"/>
      <c r="P26" s="62"/>
      <c r="Q26" s="65"/>
      <c r="R26" s="61"/>
      <c r="S26" s="63"/>
      <c r="T26" s="86"/>
      <c r="U26" s="65"/>
      <c r="V26" s="61"/>
      <c r="W26" s="63"/>
      <c r="X26" s="86"/>
      <c r="Y26" s="65"/>
      <c r="Z26" s="65"/>
      <c r="AA26" s="63"/>
      <c r="AB26" s="40"/>
      <c r="AC26" s="19">
        <f t="shared" si="0"/>
        <v>0</v>
      </c>
      <c r="AD26" s="19">
        <f t="shared" si="1"/>
        <v>0</v>
      </c>
      <c r="AE26" s="19">
        <f t="shared" si="2"/>
        <v>0</v>
      </c>
    </row>
    <row r="27" spans="1:31" s="2" customFormat="1" ht="18.75" customHeight="1" x14ac:dyDescent="0.2">
      <c r="A27" s="72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4"/>
      <c r="O27" s="62"/>
      <c r="P27" s="62"/>
      <c r="Q27" s="65"/>
      <c r="R27" s="61"/>
      <c r="S27" s="63"/>
      <c r="T27" s="86"/>
      <c r="U27" s="65"/>
      <c r="V27" s="61"/>
      <c r="W27" s="63"/>
      <c r="X27" s="86"/>
      <c r="Y27" s="65"/>
      <c r="Z27" s="65"/>
      <c r="AA27" s="63"/>
      <c r="AB27" s="40"/>
      <c r="AC27" s="19">
        <f t="shared" si="0"/>
        <v>0</v>
      </c>
      <c r="AD27" s="19">
        <f t="shared" si="1"/>
        <v>0</v>
      </c>
      <c r="AE27" s="19">
        <f t="shared" si="2"/>
        <v>0</v>
      </c>
    </row>
    <row r="28" spans="1:31" s="2" customFormat="1" ht="18.75" customHeight="1" x14ac:dyDescent="0.2">
      <c r="A28" s="72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  <c r="N28" s="64"/>
      <c r="O28" s="62"/>
      <c r="P28" s="62"/>
      <c r="Q28" s="65"/>
      <c r="R28" s="61"/>
      <c r="S28" s="63"/>
      <c r="T28" s="64"/>
      <c r="U28" s="65"/>
      <c r="V28" s="61"/>
      <c r="W28" s="63"/>
      <c r="X28" s="86"/>
      <c r="Y28" s="65"/>
      <c r="Z28" s="65"/>
      <c r="AA28" s="63"/>
      <c r="AB28" s="40"/>
      <c r="AC28" s="19">
        <f t="shared" si="0"/>
        <v>0</v>
      </c>
      <c r="AD28" s="19">
        <f t="shared" si="1"/>
        <v>0</v>
      </c>
      <c r="AE28" s="19">
        <f t="shared" si="2"/>
        <v>0</v>
      </c>
    </row>
    <row r="29" spans="1:31" ht="18.75" customHeight="1" x14ac:dyDescent="0.2">
      <c r="A29" s="72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64"/>
      <c r="O29" s="62"/>
      <c r="P29" s="62"/>
      <c r="Q29" s="65"/>
      <c r="R29" s="61"/>
      <c r="S29" s="63"/>
      <c r="T29" s="64"/>
      <c r="U29" s="65"/>
      <c r="V29" s="61"/>
      <c r="W29" s="63"/>
      <c r="X29" s="86"/>
      <c r="Y29" s="65"/>
      <c r="Z29" s="65"/>
      <c r="AA29" s="63"/>
      <c r="AC29" s="19">
        <f t="shared" ref="AC29:AC32" si="3">COUNTIF(B29:AA29,1)</f>
        <v>0</v>
      </c>
      <c r="AD29" s="19">
        <f t="shared" ref="AD29:AD32" si="4">COUNTIF(B29:AA29,9)</f>
        <v>0</v>
      </c>
      <c r="AE29" s="19">
        <f t="shared" ref="AE29:AE32" si="5">COUNTIF(C29:AA29,0)</f>
        <v>0</v>
      </c>
    </row>
    <row r="30" spans="1:31" ht="18.75" customHeight="1" x14ac:dyDescent="0.2">
      <c r="A30" s="72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  <c r="N30" s="61"/>
      <c r="O30" s="62"/>
      <c r="P30" s="62"/>
      <c r="Q30" s="63"/>
      <c r="R30" s="64"/>
      <c r="S30" s="65"/>
      <c r="T30" s="61"/>
      <c r="U30" s="63"/>
      <c r="V30" s="64"/>
      <c r="W30" s="65"/>
      <c r="X30" s="61"/>
      <c r="Y30" s="62"/>
      <c r="Z30" s="62"/>
      <c r="AA30" s="63"/>
      <c r="AC30" s="19">
        <f t="shared" si="3"/>
        <v>0</v>
      </c>
      <c r="AD30" s="19">
        <f t="shared" si="4"/>
        <v>0</v>
      </c>
      <c r="AE30" s="19">
        <f t="shared" si="5"/>
        <v>0</v>
      </c>
    </row>
    <row r="31" spans="1:31" ht="18.75" customHeight="1" x14ac:dyDescent="0.2">
      <c r="A31" s="72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  <c r="N31" s="61"/>
      <c r="O31" s="62"/>
      <c r="P31" s="62"/>
      <c r="Q31" s="63"/>
      <c r="R31" s="64"/>
      <c r="S31" s="65"/>
      <c r="T31" s="61"/>
      <c r="U31" s="63"/>
      <c r="V31" s="64"/>
      <c r="W31" s="65"/>
      <c r="X31" s="61"/>
      <c r="Y31" s="62"/>
      <c r="Z31" s="62"/>
      <c r="AA31" s="63"/>
      <c r="AC31" s="19">
        <f t="shared" si="3"/>
        <v>0</v>
      </c>
      <c r="AD31" s="19">
        <f t="shared" si="4"/>
        <v>0</v>
      </c>
      <c r="AE31" s="19">
        <f t="shared" si="5"/>
        <v>0</v>
      </c>
    </row>
    <row r="32" spans="1:31" ht="18.75" customHeight="1" x14ac:dyDescent="0.2">
      <c r="A32" s="72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  <c r="N32" s="61"/>
      <c r="O32" s="62"/>
      <c r="P32" s="62"/>
      <c r="Q32" s="63"/>
      <c r="R32" s="64"/>
      <c r="S32" s="65"/>
      <c r="T32" s="61"/>
      <c r="U32" s="63"/>
      <c r="V32" s="64"/>
      <c r="W32" s="65"/>
      <c r="X32" s="61"/>
      <c r="Y32" s="62"/>
      <c r="Z32" s="62"/>
      <c r="AA32" s="63"/>
      <c r="AC32" s="19">
        <f t="shared" si="3"/>
        <v>0</v>
      </c>
      <c r="AD32" s="19">
        <f t="shared" si="4"/>
        <v>0</v>
      </c>
      <c r="AE32" s="19">
        <f t="shared" si="5"/>
        <v>0</v>
      </c>
    </row>
  </sheetData>
  <sheetProtection algorithmName="SHA-512" hashValue="4EU34FxbqjEW7uwx0MvGXt9NCTaShjzWWgK+MPJynkahiREBAmnL/lOoJzTVkGIUARJ/dNg6hdxTxqA5mzek6A==" saltValue="dpCRF41l6qHgDj7JQVM23Q==" spinCount="100000" sheet="1" objects="1" scenarios="1"/>
  <pageMargins left="0.31496062992125984" right="0.31496062992125984" top="0.35433070866141736" bottom="0.35433070866141736" header="0.31496062992125984" footer="0.31496062992125984"/>
  <pageSetup paperSize="9" scale="78" orientation="landscape" r:id="rId1"/>
  <headerFooter>
    <oddFooter>&amp;LEval Diagnostisue CE2&amp;CAnnée scoalire 2015-16&amp;RFrançais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workbookViewId="0">
      <selection activeCell="B3" sqref="B3"/>
    </sheetView>
  </sheetViews>
  <sheetFormatPr baseColWidth="10" defaultRowHeight="12.75" x14ac:dyDescent="0.2"/>
  <cols>
    <col min="1" max="1" width="33.83203125" customWidth="1"/>
    <col min="2" max="7" width="5.83203125" customWidth="1"/>
    <col min="8" max="10" width="6.33203125" customWidth="1"/>
    <col min="11" max="17" width="5.83203125" customWidth="1"/>
    <col min="18" max="23" width="7" customWidth="1"/>
    <col min="24" max="26" width="6.33203125" customWidth="1"/>
    <col min="27" max="27" width="6.83203125" customWidth="1"/>
    <col min="28" max="30" width="6.6640625" style="2" customWidth="1"/>
  </cols>
  <sheetData>
    <row r="1" spans="1:30" s="2" customFormat="1" ht="38.25" customHeight="1" x14ac:dyDescent="0.2">
      <c r="A1" s="78" t="s">
        <v>31</v>
      </c>
      <c r="B1" s="79" t="s">
        <v>0</v>
      </c>
      <c r="C1" s="80" t="s">
        <v>1</v>
      </c>
      <c r="D1" s="80" t="s">
        <v>2</v>
      </c>
      <c r="E1" s="80" t="s">
        <v>3</v>
      </c>
      <c r="F1" s="80" t="s">
        <v>4</v>
      </c>
      <c r="G1" s="81" t="s">
        <v>5</v>
      </c>
      <c r="H1" s="82" t="s">
        <v>6</v>
      </c>
      <c r="I1" s="80" t="s">
        <v>7</v>
      </c>
      <c r="J1" s="80" t="s">
        <v>8</v>
      </c>
      <c r="K1" s="83" t="s">
        <v>9</v>
      </c>
      <c r="L1" s="82" t="s">
        <v>10</v>
      </c>
      <c r="M1" s="80" t="s">
        <v>11</v>
      </c>
      <c r="N1" s="83" t="s">
        <v>12</v>
      </c>
      <c r="O1" s="84" t="s">
        <v>13</v>
      </c>
      <c r="P1" s="80" t="s">
        <v>14</v>
      </c>
      <c r="Q1" s="85" t="s">
        <v>15</v>
      </c>
      <c r="R1" s="79" t="s">
        <v>16</v>
      </c>
      <c r="S1" s="80" t="s">
        <v>17</v>
      </c>
      <c r="T1" s="80" t="s">
        <v>18</v>
      </c>
      <c r="U1" s="85" t="s">
        <v>19</v>
      </c>
      <c r="V1" s="79" t="s">
        <v>20</v>
      </c>
      <c r="W1" s="85" t="s">
        <v>21</v>
      </c>
      <c r="X1" s="79" t="s">
        <v>22</v>
      </c>
      <c r="Y1" s="80" t="s">
        <v>23</v>
      </c>
      <c r="Z1" s="85" t="s">
        <v>24</v>
      </c>
      <c r="AB1" s="58">
        <v>1</v>
      </c>
      <c r="AC1" s="58">
        <v>9</v>
      </c>
      <c r="AD1" s="58">
        <v>0</v>
      </c>
    </row>
    <row r="2" spans="1:30" s="2" customFormat="1" ht="18.75" customHeight="1" x14ac:dyDescent="0.2">
      <c r="A2" s="73">
        <f>'Français saisie'!A2</f>
        <v>0</v>
      </c>
      <c r="B2" s="61">
        <v>9</v>
      </c>
      <c r="C2" s="62">
        <v>9</v>
      </c>
      <c r="D2" s="62">
        <v>9</v>
      </c>
      <c r="E2" s="62">
        <v>1</v>
      </c>
      <c r="F2" s="62">
        <v>1</v>
      </c>
      <c r="G2" s="62">
        <v>1</v>
      </c>
      <c r="H2" s="62">
        <v>1</v>
      </c>
      <c r="I2" s="62">
        <v>1</v>
      </c>
      <c r="J2" s="62">
        <v>1</v>
      </c>
      <c r="K2" s="62">
        <v>0</v>
      </c>
      <c r="L2" s="62">
        <v>9</v>
      </c>
      <c r="M2" s="62">
        <v>1</v>
      </c>
      <c r="N2" s="62">
        <v>1</v>
      </c>
      <c r="O2" s="62">
        <v>1</v>
      </c>
      <c r="P2" s="62">
        <v>1</v>
      </c>
      <c r="Q2" s="63">
        <v>1</v>
      </c>
      <c r="R2" s="61">
        <v>1</v>
      </c>
      <c r="S2" s="62">
        <v>1</v>
      </c>
      <c r="T2" s="62">
        <v>1</v>
      </c>
      <c r="U2" s="63">
        <v>1</v>
      </c>
      <c r="V2" s="61">
        <v>1</v>
      </c>
      <c r="W2" s="63">
        <v>0</v>
      </c>
      <c r="X2" s="61">
        <v>0</v>
      </c>
      <c r="Y2" s="62">
        <v>0</v>
      </c>
      <c r="Z2" s="63">
        <v>0</v>
      </c>
      <c r="AB2" s="19">
        <f>COUNTIF(B2:Z2,1)</f>
        <v>16</v>
      </c>
      <c r="AC2" s="19">
        <f>COUNTIF(B2:Z2,9)</f>
        <v>4</v>
      </c>
      <c r="AD2" s="19">
        <f>COUNTIF(C2:AA2,0)</f>
        <v>5</v>
      </c>
    </row>
    <row r="3" spans="1:30" s="2" customFormat="1" ht="18.75" customHeight="1" x14ac:dyDescent="0.2">
      <c r="A3" s="73">
        <f>'Français saisie'!A3</f>
        <v>0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1"/>
      <c r="S3" s="62"/>
      <c r="T3" s="62"/>
      <c r="U3" s="63"/>
      <c r="V3" s="61"/>
      <c r="W3" s="63"/>
      <c r="X3" s="61"/>
      <c r="Y3" s="62"/>
      <c r="Z3" s="63"/>
      <c r="AB3" s="19">
        <f t="shared" ref="AB3:AB28" si="0">COUNTIF(B3:Z3,1)</f>
        <v>0</v>
      </c>
      <c r="AC3" s="19">
        <f t="shared" ref="AC3:AC28" si="1">COUNTIF(B3:Z3,9)</f>
        <v>0</v>
      </c>
      <c r="AD3" s="19">
        <f t="shared" ref="AD3:AD28" si="2">COUNTIF(C3:AA3,0)</f>
        <v>0</v>
      </c>
    </row>
    <row r="4" spans="1:30" s="2" customFormat="1" ht="18.75" customHeight="1" x14ac:dyDescent="0.2">
      <c r="A4" s="73">
        <f>'Français saisie'!A4</f>
        <v>0</v>
      </c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1"/>
      <c r="S4" s="62"/>
      <c r="T4" s="62"/>
      <c r="U4" s="63"/>
      <c r="V4" s="61"/>
      <c r="W4" s="63"/>
      <c r="X4" s="61"/>
      <c r="Y4" s="62"/>
      <c r="Z4" s="63"/>
      <c r="AB4" s="19">
        <f t="shared" si="0"/>
        <v>0</v>
      </c>
      <c r="AC4" s="19">
        <f t="shared" si="1"/>
        <v>0</v>
      </c>
      <c r="AD4" s="19">
        <f t="shared" si="2"/>
        <v>0</v>
      </c>
    </row>
    <row r="5" spans="1:30" s="2" customFormat="1" ht="18.75" customHeight="1" x14ac:dyDescent="0.2">
      <c r="A5" s="73">
        <f>'Français saisie'!A5</f>
        <v>0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1"/>
      <c r="S5" s="62"/>
      <c r="T5" s="62"/>
      <c r="U5" s="63"/>
      <c r="V5" s="61"/>
      <c r="W5" s="63"/>
      <c r="X5" s="61"/>
      <c r="Y5" s="62"/>
      <c r="Z5" s="63"/>
      <c r="AB5" s="19">
        <f t="shared" si="0"/>
        <v>0</v>
      </c>
      <c r="AC5" s="19">
        <f t="shared" si="1"/>
        <v>0</v>
      </c>
      <c r="AD5" s="19">
        <f t="shared" si="2"/>
        <v>0</v>
      </c>
    </row>
    <row r="6" spans="1:30" s="2" customFormat="1" ht="18.75" customHeight="1" x14ac:dyDescent="0.2">
      <c r="A6" s="73">
        <f>'Français saisie'!A6</f>
        <v>0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/>
      <c r="S6" s="62"/>
      <c r="T6" s="62"/>
      <c r="U6" s="63"/>
      <c r="V6" s="61"/>
      <c r="W6" s="63"/>
      <c r="X6" s="61"/>
      <c r="Y6" s="62"/>
      <c r="Z6" s="63"/>
      <c r="AB6" s="19">
        <f t="shared" si="0"/>
        <v>0</v>
      </c>
      <c r="AC6" s="19">
        <f t="shared" si="1"/>
        <v>0</v>
      </c>
      <c r="AD6" s="19">
        <f t="shared" si="2"/>
        <v>0</v>
      </c>
    </row>
    <row r="7" spans="1:30" s="2" customFormat="1" ht="18.75" customHeight="1" x14ac:dyDescent="0.2">
      <c r="A7" s="73">
        <f>'Français saisie'!A7</f>
        <v>0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61"/>
      <c r="S7" s="62"/>
      <c r="T7" s="62"/>
      <c r="U7" s="63"/>
      <c r="V7" s="61"/>
      <c r="W7" s="63"/>
      <c r="X7" s="61"/>
      <c r="Y7" s="62"/>
      <c r="Z7" s="63"/>
      <c r="AB7" s="19">
        <f t="shared" si="0"/>
        <v>0</v>
      </c>
      <c r="AC7" s="19">
        <f t="shared" si="1"/>
        <v>0</v>
      </c>
      <c r="AD7" s="19">
        <f t="shared" si="2"/>
        <v>0</v>
      </c>
    </row>
    <row r="8" spans="1:30" s="2" customFormat="1" ht="18.75" customHeight="1" x14ac:dyDescent="0.2">
      <c r="A8" s="73">
        <f>'Français saisie'!A8</f>
        <v>0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1"/>
      <c r="S8" s="62"/>
      <c r="T8" s="62"/>
      <c r="U8" s="63"/>
      <c r="V8" s="61"/>
      <c r="W8" s="63"/>
      <c r="X8" s="61"/>
      <c r="Y8" s="62"/>
      <c r="Z8" s="63"/>
      <c r="AB8" s="19">
        <f t="shared" si="0"/>
        <v>0</v>
      </c>
      <c r="AC8" s="19">
        <f t="shared" si="1"/>
        <v>0</v>
      </c>
      <c r="AD8" s="19">
        <f t="shared" si="2"/>
        <v>0</v>
      </c>
    </row>
    <row r="9" spans="1:30" s="2" customFormat="1" ht="18.75" customHeight="1" x14ac:dyDescent="0.2">
      <c r="A9" s="73">
        <f>'Français saisie'!A9</f>
        <v>0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1"/>
      <c r="S9" s="62"/>
      <c r="T9" s="62"/>
      <c r="U9" s="63"/>
      <c r="V9" s="61"/>
      <c r="W9" s="63"/>
      <c r="X9" s="61"/>
      <c r="Y9" s="62"/>
      <c r="Z9" s="63"/>
      <c r="AB9" s="19">
        <f t="shared" si="0"/>
        <v>0</v>
      </c>
      <c r="AC9" s="19">
        <f t="shared" si="1"/>
        <v>0</v>
      </c>
      <c r="AD9" s="19">
        <f t="shared" si="2"/>
        <v>0</v>
      </c>
    </row>
    <row r="10" spans="1:30" s="2" customFormat="1" ht="18.75" customHeight="1" x14ac:dyDescent="0.2">
      <c r="A10" s="73">
        <f>'Français saisie'!A10</f>
        <v>0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61"/>
      <c r="S10" s="62"/>
      <c r="T10" s="62"/>
      <c r="U10" s="63"/>
      <c r="V10" s="61"/>
      <c r="W10" s="63"/>
      <c r="X10" s="61"/>
      <c r="Y10" s="62"/>
      <c r="Z10" s="63"/>
      <c r="AB10" s="19">
        <f t="shared" si="0"/>
        <v>0</v>
      </c>
      <c r="AC10" s="19">
        <f t="shared" si="1"/>
        <v>0</v>
      </c>
      <c r="AD10" s="19">
        <f t="shared" si="2"/>
        <v>0</v>
      </c>
    </row>
    <row r="11" spans="1:30" s="2" customFormat="1" ht="18.75" customHeight="1" x14ac:dyDescent="0.2">
      <c r="A11" s="73">
        <f>'Français saisie'!A11</f>
        <v>0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61"/>
      <c r="S11" s="62"/>
      <c r="T11" s="62"/>
      <c r="U11" s="63"/>
      <c r="V11" s="61"/>
      <c r="W11" s="63"/>
      <c r="X11" s="61"/>
      <c r="Y11" s="62"/>
      <c r="Z11" s="63"/>
      <c r="AB11" s="19">
        <f t="shared" si="0"/>
        <v>0</v>
      </c>
      <c r="AC11" s="19">
        <f t="shared" si="1"/>
        <v>0</v>
      </c>
      <c r="AD11" s="19">
        <f t="shared" si="2"/>
        <v>0</v>
      </c>
    </row>
    <row r="12" spans="1:30" s="2" customFormat="1" ht="18.75" customHeight="1" x14ac:dyDescent="0.2">
      <c r="A12" s="73">
        <f>'Français saisie'!A12</f>
        <v>0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1"/>
      <c r="S12" s="62"/>
      <c r="T12" s="62"/>
      <c r="U12" s="63"/>
      <c r="V12" s="61"/>
      <c r="W12" s="63"/>
      <c r="X12" s="61"/>
      <c r="Y12" s="62"/>
      <c r="Z12" s="63"/>
      <c r="AB12" s="19">
        <f t="shared" si="0"/>
        <v>0</v>
      </c>
      <c r="AC12" s="19">
        <f t="shared" si="1"/>
        <v>0</v>
      </c>
      <c r="AD12" s="19">
        <f t="shared" si="2"/>
        <v>0</v>
      </c>
    </row>
    <row r="13" spans="1:30" s="2" customFormat="1" ht="18.75" customHeight="1" x14ac:dyDescent="0.2">
      <c r="A13" s="73">
        <f>'Français saisie'!A13</f>
        <v>0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1"/>
      <c r="S13" s="62"/>
      <c r="T13" s="62"/>
      <c r="U13" s="63"/>
      <c r="V13" s="61"/>
      <c r="W13" s="63"/>
      <c r="X13" s="61"/>
      <c r="Y13" s="62"/>
      <c r="Z13" s="63"/>
      <c r="AB13" s="19">
        <f t="shared" si="0"/>
        <v>0</v>
      </c>
      <c r="AC13" s="19">
        <f t="shared" si="1"/>
        <v>0</v>
      </c>
      <c r="AD13" s="19">
        <f t="shared" si="2"/>
        <v>0</v>
      </c>
    </row>
    <row r="14" spans="1:30" s="2" customFormat="1" ht="18.75" customHeight="1" x14ac:dyDescent="0.2">
      <c r="A14" s="73">
        <f>'Français saisie'!A14</f>
        <v>0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3"/>
      <c r="V14" s="61"/>
      <c r="W14" s="63"/>
      <c r="X14" s="61"/>
      <c r="Y14" s="62"/>
      <c r="Z14" s="63"/>
      <c r="AB14" s="19">
        <f t="shared" si="0"/>
        <v>0</v>
      </c>
      <c r="AC14" s="19">
        <f t="shared" si="1"/>
        <v>0</v>
      </c>
      <c r="AD14" s="19">
        <f t="shared" si="2"/>
        <v>0</v>
      </c>
    </row>
    <row r="15" spans="1:30" s="2" customFormat="1" ht="18.75" customHeight="1" x14ac:dyDescent="0.2">
      <c r="A15" s="73">
        <f>'Français saisie'!A15</f>
        <v>0</v>
      </c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1"/>
      <c r="S15" s="62"/>
      <c r="T15" s="62"/>
      <c r="U15" s="63"/>
      <c r="V15" s="61"/>
      <c r="W15" s="63"/>
      <c r="X15" s="61"/>
      <c r="Y15" s="62"/>
      <c r="Z15" s="63"/>
      <c r="AB15" s="19">
        <f t="shared" si="0"/>
        <v>0</v>
      </c>
      <c r="AC15" s="19">
        <f t="shared" si="1"/>
        <v>0</v>
      </c>
      <c r="AD15" s="19">
        <f t="shared" si="2"/>
        <v>0</v>
      </c>
    </row>
    <row r="16" spans="1:30" s="2" customFormat="1" ht="18.75" customHeight="1" x14ac:dyDescent="0.2">
      <c r="A16" s="73">
        <f>'Français saisie'!A16</f>
        <v>0</v>
      </c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R16" s="61"/>
      <c r="S16" s="62"/>
      <c r="T16" s="62"/>
      <c r="U16" s="63"/>
      <c r="V16" s="61"/>
      <c r="W16" s="63"/>
      <c r="X16" s="61"/>
      <c r="Y16" s="62"/>
      <c r="Z16" s="63"/>
      <c r="AB16" s="19">
        <f t="shared" si="0"/>
        <v>0</v>
      </c>
      <c r="AC16" s="19">
        <f t="shared" si="1"/>
        <v>0</v>
      </c>
      <c r="AD16" s="19">
        <f t="shared" si="2"/>
        <v>0</v>
      </c>
    </row>
    <row r="17" spans="1:30" s="2" customFormat="1" ht="18.75" customHeight="1" x14ac:dyDescent="0.2">
      <c r="A17" s="73">
        <f>'Français saisie'!A17</f>
        <v>0</v>
      </c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3"/>
      <c r="V17" s="61"/>
      <c r="W17" s="63"/>
      <c r="X17" s="61"/>
      <c r="Y17" s="62"/>
      <c r="Z17" s="63"/>
      <c r="AB17" s="19">
        <f t="shared" si="0"/>
        <v>0</v>
      </c>
      <c r="AC17" s="19">
        <f t="shared" si="1"/>
        <v>0</v>
      </c>
      <c r="AD17" s="19">
        <f t="shared" si="2"/>
        <v>0</v>
      </c>
    </row>
    <row r="18" spans="1:30" s="2" customFormat="1" ht="18.75" customHeight="1" x14ac:dyDescent="0.2">
      <c r="A18" s="73">
        <f>'Français saisie'!A18</f>
        <v>0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  <c r="R18" s="61"/>
      <c r="S18" s="62"/>
      <c r="T18" s="62"/>
      <c r="U18" s="63"/>
      <c r="V18" s="61"/>
      <c r="W18" s="63"/>
      <c r="X18" s="61"/>
      <c r="Y18" s="62"/>
      <c r="Z18" s="63"/>
      <c r="AB18" s="19">
        <f t="shared" si="0"/>
        <v>0</v>
      </c>
      <c r="AC18" s="19">
        <f t="shared" si="1"/>
        <v>0</v>
      </c>
      <c r="AD18" s="19">
        <f t="shared" si="2"/>
        <v>0</v>
      </c>
    </row>
    <row r="19" spans="1:30" s="2" customFormat="1" ht="18.75" customHeight="1" x14ac:dyDescent="0.2">
      <c r="A19" s="73">
        <f>'Français saisie'!A19</f>
        <v>0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3"/>
      <c r="R19" s="61"/>
      <c r="S19" s="62"/>
      <c r="T19" s="62"/>
      <c r="U19" s="63"/>
      <c r="V19" s="61"/>
      <c r="W19" s="63"/>
      <c r="X19" s="61"/>
      <c r="Y19" s="62"/>
      <c r="Z19" s="63"/>
      <c r="AB19" s="19">
        <f t="shared" si="0"/>
        <v>0</v>
      </c>
      <c r="AC19" s="19">
        <f t="shared" si="1"/>
        <v>0</v>
      </c>
      <c r="AD19" s="19">
        <f t="shared" si="2"/>
        <v>0</v>
      </c>
    </row>
    <row r="20" spans="1:30" s="2" customFormat="1" ht="18.75" customHeight="1" x14ac:dyDescent="0.2">
      <c r="A20" s="73">
        <f>'Français saisie'!A20</f>
        <v>0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61"/>
      <c r="S20" s="62"/>
      <c r="T20" s="62"/>
      <c r="U20" s="63"/>
      <c r="V20" s="61"/>
      <c r="W20" s="63"/>
      <c r="X20" s="61"/>
      <c r="Y20" s="62"/>
      <c r="Z20" s="63"/>
      <c r="AB20" s="19">
        <f t="shared" si="0"/>
        <v>0</v>
      </c>
      <c r="AC20" s="19">
        <f t="shared" si="1"/>
        <v>0</v>
      </c>
      <c r="AD20" s="19">
        <f t="shared" si="2"/>
        <v>0</v>
      </c>
    </row>
    <row r="21" spans="1:30" s="2" customFormat="1" ht="18.75" customHeight="1" x14ac:dyDescent="0.2">
      <c r="A21" s="73">
        <f>'Français saisie'!A21</f>
        <v>0</v>
      </c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3"/>
      <c r="V21" s="61"/>
      <c r="W21" s="63"/>
      <c r="X21" s="61"/>
      <c r="Y21" s="62"/>
      <c r="Z21" s="63"/>
      <c r="AB21" s="19">
        <f t="shared" si="0"/>
        <v>0</v>
      </c>
      <c r="AC21" s="19">
        <f t="shared" si="1"/>
        <v>0</v>
      </c>
      <c r="AD21" s="19">
        <f t="shared" si="2"/>
        <v>0</v>
      </c>
    </row>
    <row r="22" spans="1:30" s="2" customFormat="1" ht="18.75" customHeight="1" x14ac:dyDescent="0.2">
      <c r="A22" s="73">
        <f>'Français saisie'!A22</f>
        <v>0</v>
      </c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1"/>
      <c r="S22" s="62"/>
      <c r="T22" s="62"/>
      <c r="U22" s="63"/>
      <c r="V22" s="61"/>
      <c r="W22" s="63"/>
      <c r="X22" s="61"/>
      <c r="Y22" s="62"/>
      <c r="Z22" s="63"/>
      <c r="AB22" s="19">
        <f t="shared" si="0"/>
        <v>0</v>
      </c>
      <c r="AC22" s="19">
        <f t="shared" si="1"/>
        <v>0</v>
      </c>
      <c r="AD22" s="19">
        <f t="shared" si="2"/>
        <v>0</v>
      </c>
    </row>
    <row r="23" spans="1:30" s="2" customFormat="1" ht="18.75" customHeight="1" x14ac:dyDescent="0.2">
      <c r="A23" s="73">
        <f>'Français saisie'!A23</f>
        <v>0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1"/>
      <c r="S23" s="62"/>
      <c r="T23" s="62"/>
      <c r="U23" s="63"/>
      <c r="V23" s="61"/>
      <c r="W23" s="63"/>
      <c r="X23" s="61"/>
      <c r="Y23" s="62"/>
      <c r="Z23" s="63"/>
      <c r="AB23" s="19">
        <f t="shared" si="0"/>
        <v>0</v>
      </c>
      <c r="AC23" s="19">
        <f t="shared" si="1"/>
        <v>0</v>
      </c>
      <c r="AD23" s="19">
        <f t="shared" si="2"/>
        <v>0</v>
      </c>
    </row>
    <row r="24" spans="1:30" s="2" customFormat="1" ht="18.75" customHeight="1" x14ac:dyDescent="0.2">
      <c r="A24" s="73">
        <f>'Français saisie'!A24</f>
        <v>0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61"/>
      <c r="S24" s="62"/>
      <c r="T24" s="62"/>
      <c r="U24" s="63"/>
      <c r="V24" s="61"/>
      <c r="W24" s="63"/>
      <c r="X24" s="61"/>
      <c r="Y24" s="62"/>
      <c r="Z24" s="63"/>
      <c r="AB24" s="19">
        <f t="shared" si="0"/>
        <v>0</v>
      </c>
      <c r="AC24" s="19">
        <f t="shared" si="1"/>
        <v>0</v>
      </c>
      <c r="AD24" s="19">
        <f t="shared" si="2"/>
        <v>0</v>
      </c>
    </row>
    <row r="25" spans="1:30" s="2" customFormat="1" ht="18.75" customHeight="1" x14ac:dyDescent="0.2">
      <c r="A25" s="73">
        <f>'Français saisie'!A25</f>
        <v>0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  <c r="R25" s="61"/>
      <c r="S25" s="62"/>
      <c r="T25" s="62"/>
      <c r="U25" s="63"/>
      <c r="V25" s="61"/>
      <c r="W25" s="63"/>
      <c r="X25" s="61"/>
      <c r="Y25" s="62"/>
      <c r="Z25" s="63"/>
      <c r="AB25" s="19">
        <f t="shared" si="0"/>
        <v>0</v>
      </c>
      <c r="AC25" s="19">
        <f t="shared" si="1"/>
        <v>0</v>
      </c>
      <c r="AD25" s="19">
        <f t="shared" si="2"/>
        <v>0</v>
      </c>
    </row>
    <row r="26" spans="1:30" s="2" customFormat="1" ht="18.75" customHeight="1" x14ac:dyDescent="0.2">
      <c r="A26" s="73">
        <f>'Français saisie'!A26</f>
        <v>0</v>
      </c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61"/>
      <c r="S26" s="62"/>
      <c r="T26" s="62"/>
      <c r="U26" s="63"/>
      <c r="V26" s="61"/>
      <c r="W26" s="63"/>
      <c r="X26" s="61"/>
      <c r="Y26" s="62"/>
      <c r="Z26" s="63"/>
      <c r="AB26" s="19">
        <f t="shared" si="0"/>
        <v>0</v>
      </c>
      <c r="AC26" s="19">
        <f t="shared" si="1"/>
        <v>0</v>
      </c>
      <c r="AD26" s="19">
        <f t="shared" si="2"/>
        <v>0</v>
      </c>
    </row>
    <row r="27" spans="1:30" s="2" customFormat="1" ht="18.75" customHeight="1" x14ac:dyDescent="0.2">
      <c r="A27" s="73">
        <f>'Français saisie'!A27</f>
        <v>0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61"/>
      <c r="S27" s="62"/>
      <c r="T27" s="62"/>
      <c r="U27" s="63"/>
      <c r="V27" s="61"/>
      <c r="W27" s="63"/>
      <c r="X27" s="61"/>
      <c r="Y27" s="62"/>
      <c r="Z27" s="63"/>
      <c r="AB27" s="19">
        <f t="shared" si="0"/>
        <v>0</v>
      </c>
      <c r="AC27" s="19">
        <f t="shared" si="1"/>
        <v>0</v>
      </c>
      <c r="AD27" s="19">
        <f t="shared" si="2"/>
        <v>0</v>
      </c>
    </row>
    <row r="28" spans="1:30" s="2" customFormat="1" ht="18.75" customHeight="1" x14ac:dyDescent="0.2">
      <c r="A28" s="73">
        <f>'Français saisie'!A28</f>
        <v>0</v>
      </c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1"/>
      <c r="S28" s="62"/>
      <c r="T28" s="62"/>
      <c r="U28" s="63"/>
      <c r="V28" s="61"/>
      <c r="W28" s="63"/>
      <c r="X28" s="61"/>
      <c r="Y28" s="62"/>
      <c r="Z28" s="63"/>
      <c r="AB28" s="19">
        <f t="shared" si="0"/>
        <v>0</v>
      </c>
      <c r="AC28" s="19">
        <f t="shared" si="1"/>
        <v>0</v>
      </c>
      <c r="AD28" s="19">
        <f t="shared" si="2"/>
        <v>0</v>
      </c>
    </row>
    <row r="29" spans="1:30" ht="18.75" customHeight="1" x14ac:dyDescent="0.2">
      <c r="A29" s="73">
        <f>'Français saisie'!A29</f>
        <v>0</v>
      </c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61"/>
      <c r="S29" s="62"/>
      <c r="T29" s="62"/>
      <c r="U29" s="63"/>
      <c r="V29" s="61"/>
      <c r="W29" s="63"/>
      <c r="X29" s="61"/>
      <c r="Y29" s="62"/>
      <c r="Z29" s="63"/>
      <c r="AA29" s="2"/>
      <c r="AB29" s="19">
        <f t="shared" ref="AB29:AB32" si="3">COUNTIF(B29:Z29,1)</f>
        <v>0</v>
      </c>
      <c r="AC29" s="19">
        <f t="shared" ref="AC29:AC32" si="4">COUNTIF(B29:Z29,9)</f>
        <v>0</v>
      </c>
      <c r="AD29" s="19">
        <f t="shared" ref="AD29:AD32" si="5">COUNTIF(C29:AA29,0)</f>
        <v>0</v>
      </c>
    </row>
    <row r="30" spans="1:30" ht="18.75" customHeight="1" x14ac:dyDescent="0.2">
      <c r="A30" s="73">
        <f>'Français saisie'!A30</f>
        <v>0</v>
      </c>
      <c r="B30" s="61"/>
      <c r="C30" s="62"/>
      <c r="D30" s="62"/>
      <c r="E30" s="62"/>
      <c r="F30" s="62"/>
      <c r="G30" s="65"/>
      <c r="H30" s="66"/>
      <c r="I30" s="62"/>
      <c r="J30" s="62"/>
      <c r="K30" s="67"/>
      <c r="L30" s="66"/>
      <c r="M30" s="62"/>
      <c r="N30" s="67"/>
      <c r="O30" s="64"/>
      <c r="P30" s="62"/>
      <c r="Q30" s="63"/>
      <c r="R30" s="61"/>
      <c r="S30" s="62"/>
      <c r="T30" s="62"/>
      <c r="U30" s="63"/>
      <c r="V30" s="61"/>
      <c r="W30" s="63"/>
      <c r="X30" s="61"/>
      <c r="Y30" s="62"/>
      <c r="Z30" s="63"/>
      <c r="AA30" s="2"/>
      <c r="AB30" s="19">
        <f t="shared" si="3"/>
        <v>0</v>
      </c>
      <c r="AC30" s="19">
        <f t="shared" si="4"/>
        <v>0</v>
      </c>
      <c r="AD30" s="19">
        <f t="shared" si="5"/>
        <v>0</v>
      </c>
    </row>
    <row r="31" spans="1:30" ht="18.75" customHeight="1" x14ac:dyDescent="0.2">
      <c r="A31" s="73">
        <f>'Français saisie'!A31</f>
        <v>0</v>
      </c>
      <c r="B31" s="61"/>
      <c r="C31" s="62"/>
      <c r="D31" s="62"/>
      <c r="E31" s="62"/>
      <c r="F31" s="62"/>
      <c r="G31" s="65"/>
      <c r="H31" s="66"/>
      <c r="I31" s="62"/>
      <c r="J31" s="62"/>
      <c r="K31" s="67"/>
      <c r="L31" s="66"/>
      <c r="M31" s="62"/>
      <c r="N31" s="67"/>
      <c r="O31" s="64"/>
      <c r="P31" s="62"/>
      <c r="Q31" s="63"/>
      <c r="R31" s="61"/>
      <c r="S31" s="62"/>
      <c r="T31" s="62"/>
      <c r="U31" s="63"/>
      <c r="V31" s="61"/>
      <c r="W31" s="63"/>
      <c r="X31" s="61"/>
      <c r="Y31" s="62"/>
      <c r="Z31" s="63"/>
      <c r="AA31" s="2"/>
      <c r="AB31" s="19">
        <f t="shared" si="3"/>
        <v>0</v>
      </c>
      <c r="AC31" s="19">
        <f t="shared" si="4"/>
        <v>0</v>
      </c>
      <c r="AD31" s="19">
        <f t="shared" si="5"/>
        <v>0</v>
      </c>
    </row>
    <row r="32" spans="1:30" ht="18.75" customHeight="1" x14ac:dyDescent="0.2">
      <c r="A32" s="73">
        <f>'Français saisie'!A32</f>
        <v>0</v>
      </c>
      <c r="B32" s="61"/>
      <c r="C32" s="62"/>
      <c r="D32" s="62"/>
      <c r="E32" s="62"/>
      <c r="F32" s="62"/>
      <c r="G32" s="65"/>
      <c r="H32" s="66"/>
      <c r="I32" s="62"/>
      <c r="J32" s="62"/>
      <c r="K32" s="67"/>
      <c r="L32" s="66"/>
      <c r="M32" s="62"/>
      <c r="N32" s="67"/>
      <c r="O32" s="64"/>
      <c r="P32" s="62"/>
      <c r="Q32" s="63"/>
      <c r="R32" s="61"/>
      <c r="S32" s="62"/>
      <c r="T32" s="62"/>
      <c r="U32" s="63"/>
      <c r="V32" s="61"/>
      <c r="W32" s="63"/>
      <c r="X32" s="61"/>
      <c r="Y32" s="62"/>
      <c r="Z32" s="63"/>
      <c r="AA32" s="2"/>
      <c r="AB32" s="19">
        <f t="shared" si="3"/>
        <v>0</v>
      </c>
      <c r="AC32" s="19">
        <f t="shared" si="4"/>
        <v>0</v>
      </c>
      <c r="AD32" s="19">
        <f t="shared" si="5"/>
        <v>0</v>
      </c>
    </row>
    <row r="33" ht="18.75" customHeight="1" x14ac:dyDescent="0.2"/>
  </sheetData>
  <sheetProtection algorithmName="SHA-512" hashValue="0fqkaJ3SuhvY5j5jFznVz2qeqJdHAjuPNTAK0Pf2oUTo/Fe/tNOzMPGnTTHQaEIPeNUbYE7FXkAhvymodtKVvg==" saltValue="5SoIC26mz/68HzhlFcjfuQ==" spinCount="100000" sheet="1" objects="1" scenarios="1"/>
  <pageMargins left="0.31496062992125984" right="0.31496062992125984" top="0.35433070866141736" bottom="0.35433070866141736" header="0.31496062992125984" footer="0.31496062992125984"/>
  <pageSetup paperSize="9" scale="83" orientation="landscape" r:id="rId1"/>
  <headerFooter>
    <oddFooter>&amp;LEvaluation diagnostique CE2&amp;CAnnée scolaire 2015-16&amp;RMathématiques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B1" zoomScale="110" zoomScaleNormal="110" workbookViewId="0">
      <selection activeCell="B4" sqref="B4"/>
    </sheetView>
  </sheetViews>
  <sheetFormatPr baseColWidth="10" defaultRowHeight="12.75" x14ac:dyDescent="0.2"/>
  <cols>
    <col min="1" max="1" width="31.83203125" style="41" customWidth="1"/>
    <col min="2" max="10" width="5.83203125" customWidth="1"/>
    <col min="11" max="11" width="4" customWidth="1"/>
    <col min="12" max="15" width="4.83203125" style="1" customWidth="1"/>
    <col min="16" max="16" width="33.6640625" style="55" customWidth="1"/>
    <col min="17" max="24" width="5.83203125" customWidth="1"/>
    <col min="25" max="25" width="4.33203125" customWidth="1"/>
    <col min="26" max="28" width="4.83203125" style="1" customWidth="1"/>
    <col min="29" max="46" width="4.83203125" customWidth="1"/>
    <col min="47" max="54" width="5" customWidth="1"/>
  </cols>
  <sheetData>
    <row r="1" spans="1:28" ht="16.5" customHeight="1" x14ac:dyDescent="0.25">
      <c r="A1" s="55"/>
      <c r="B1" s="123" t="s">
        <v>67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  <c r="O1" s="54"/>
      <c r="Q1" s="123" t="s">
        <v>68</v>
      </c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5"/>
    </row>
    <row r="3" spans="1:28" ht="45" x14ac:dyDescent="0.3">
      <c r="A3" s="56" t="s">
        <v>50</v>
      </c>
      <c r="B3" s="42" t="s">
        <v>40</v>
      </c>
      <c r="C3" s="43" t="s">
        <v>41</v>
      </c>
      <c r="D3" s="44" t="s">
        <v>42</v>
      </c>
      <c r="E3" s="45" t="s">
        <v>62</v>
      </c>
      <c r="F3" s="43" t="s">
        <v>47</v>
      </c>
      <c r="G3" s="46" t="s">
        <v>64</v>
      </c>
      <c r="H3" s="47" t="s">
        <v>66</v>
      </c>
      <c r="I3" s="47" t="s">
        <v>65</v>
      </c>
      <c r="J3" s="48" t="s">
        <v>48</v>
      </c>
      <c r="L3" s="49">
        <v>1</v>
      </c>
      <c r="M3" s="49">
        <v>9</v>
      </c>
      <c r="N3" s="49">
        <v>0</v>
      </c>
      <c r="O3" s="49"/>
      <c r="P3" s="56" t="s">
        <v>50</v>
      </c>
      <c r="Q3" s="27" t="s">
        <v>36</v>
      </c>
      <c r="R3" s="28" t="s">
        <v>37</v>
      </c>
      <c r="S3" s="28" t="s">
        <v>38</v>
      </c>
      <c r="T3" s="29" t="s">
        <v>39</v>
      </c>
      <c r="U3" s="26" t="s">
        <v>33</v>
      </c>
      <c r="V3" s="20" t="s">
        <v>34</v>
      </c>
      <c r="W3" s="20" t="s">
        <v>35</v>
      </c>
      <c r="X3" s="20" t="s">
        <v>32</v>
      </c>
      <c r="Z3" s="50">
        <v>1</v>
      </c>
      <c r="AA3" s="50">
        <v>9</v>
      </c>
      <c r="AB3" s="50">
        <v>0</v>
      </c>
    </row>
    <row r="4" spans="1:28" ht="22.5" customHeight="1" x14ac:dyDescent="0.25">
      <c r="A4" s="59">
        <f>'Français saisie'!A2</f>
        <v>0</v>
      </c>
      <c r="B4" s="51">
        <f>COUNTIF('Ne pas modifier'!B2:M2,1)/12%</f>
        <v>0</v>
      </c>
      <c r="C4" s="51">
        <f>COUNTIF('Ne pas modifier'!N2:Q2,1)/4%</f>
        <v>0</v>
      </c>
      <c r="D4" s="52">
        <f>COUNTIF('Ne pas modifier'!R2:S2,1)/2%</f>
        <v>0</v>
      </c>
      <c r="E4" s="52">
        <f>COUNTIF('Ne pas modifier'!T2:U2,1)/2%</f>
        <v>0</v>
      </c>
      <c r="F4" s="51">
        <f>COUNTIF('Ne pas modifier'!R2:U2,1)/4%</f>
        <v>0</v>
      </c>
      <c r="G4" s="52">
        <f>COUNTIF('Ne pas modifier'!V2:W2,1)/2%</f>
        <v>0</v>
      </c>
      <c r="H4" s="52">
        <f>COUNTIF('Ne pas modifier'!X2:Y2,1)/2%</f>
        <v>0</v>
      </c>
      <c r="I4" s="52">
        <f>COUNTIF('Ne pas modifier'!Z2:AC2,1)/4%</f>
        <v>0</v>
      </c>
      <c r="J4" s="51">
        <f>COUNTIF('Ne pas modifier'!V2:AC2,1)/8%</f>
        <v>0</v>
      </c>
      <c r="K4" s="39"/>
      <c r="L4" s="53">
        <f>'Français saisie'!AC2</f>
        <v>0</v>
      </c>
      <c r="M4" s="53">
        <f>'Français saisie'!AD2</f>
        <v>0</v>
      </c>
      <c r="N4" s="53">
        <f>'Français saisie'!AE2</f>
        <v>0</v>
      </c>
      <c r="O4" s="68"/>
      <c r="P4" s="60">
        <f>A4</f>
        <v>0</v>
      </c>
      <c r="Q4" s="52">
        <f>COUNTIF('mathématiques saisie'!B2:G2,1)/6%</f>
        <v>50</v>
      </c>
      <c r="R4" s="52">
        <f>COUNTIF('mathématiques saisie'!H2:K2,1)/4%</f>
        <v>75</v>
      </c>
      <c r="S4" s="52">
        <f>COUNTIF('mathématiques saisie'!L2:N2,1)/3%</f>
        <v>66.666666666666671</v>
      </c>
      <c r="T4" s="52">
        <f>COUNTIF('mathématiques saisie'!O2:Q2,1)/3%</f>
        <v>100</v>
      </c>
      <c r="U4" s="51">
        <f>COUNTIF('mathématiques saisie'!B2:Q2,1)/16%</f>
        <v>68.75</v>
      </c>
      <c r="V4" s="51">
        <f>COUNTIF('mathématiques saisie'!R2:U2,1)/4%</f>
        <v>100</v>
      </c>
      <c r="W4" s="51">
        <f>COUNTIF('mathématiques saisie'!V2:W2,1)/2%</f>
        <v>50</v>
      </c>
      <c r="X4" s="51">
        <f>COUNTIF('mathématiques saisie'!X2:Z2,1)/3%</f>
        <v>0</v>
      </c>
      <c r="Y4" s="39"/>
      <c r="Z4" s="53">
        <f>'mathématiques saisie'!AB2</f>
        <v>16</v>
      </c>
      <c r="AA4" s="53">
        <f>'mathématiques saisie'!AC2</f>
        <v>4</v>
      </c>
      <c r="AB4" s="53">
        <f>'mathématiques saisie'!AD2</f>
        <v>5</v>
      </c>
    </row>
    <row r="5" spans="1:28" ht="22.5" customHeight="1" x14ac:dyDescent="0.25">
      <c r="A5" s="59">
        <f>'Français saisie'!A3</f>
        <v>0</v>
      </c>
      <c r="B5" s="51">
        <f>COUNTIF('Ne pas modifier'!B3:M3,1)/12%</f>
        <v>0</v>
      </c>
      <c r="C5" s="51">
        <f>COUNTIF('Ne pas modifier'!N3:Q3,1)/4%</f>
        <v>0</v>
      </c>
      <c r="D5" s="52">
        <f>COUNTIF('Ne pas modifier'!R3:S3,1)/2%</f>
        <v>0</v>
      </c>
      <c r="E5" s="52">
        <f>COUNTIF('Ne pas modifier'!T3:U3,1)/2%</f>
        <v>0</v>
      </c>
      <c r="F5" s="51">
        <f>COUNTIF('Ne pas modifier'!R3:U3,1)/4%</f>
        <v>0</v>
      </c>
      <c r="G5" s="52">
        <f>COUNTIF('Ne pas modifier'!V3:W3,1)/2%</f>
        <v>0</v>
      </c>
      <c r="H5" s="52">
        <f>COUNTIF('Ne pas modifier'!X3:Y3,1)/2%</f>
        <v>0</v>
      </c>
      <c r="I5" s="52">
        <f>COUNTIF('Ne pas modifier'!Z3:AC3,1)/4%</f>
        <v>0</v>
      </c>
      <c r="J5" s="51">
        <f>COUNTIF('Ne pas modifier'!V3:AC3,1)/8%</f>
        <v>0</v>
      </c>
      <c r="K5" s="39"/>
      <c r="L5" s="53">
        <f>'Français saisie'!AC3</f>
        <v>0</v>
      </c>
      <c r="M5" s="53">
        <f>'Français saisie'!AD3</f>
        <v>0</v>
      </c>
      <c r="N5" s="53">
        <f>'Français saisie'!AE3</f>
        <v>0</v>
      </c>
      <c r="O5" s="68"/>
      <c r="P5" s="60">
        <f t="shared" ref="P5:P32" si="0">A5</f>
        <v>0</v>
      </c>
      <c r="Q5" s="52">
        <f>COUNTIF('mathématiques saisie'!B3:G3,1)/6%</f>
        <v>0</v>
      </c>
      <c r="R5" s="52">
        <f>COUNTIF('mathématiques saisie'!H3:K3,1)/4%</f>
        <v>0</v>
      </c>
      <c r="S5" s="52">
        <f>COUNTIF('mathématiques saisie'!L3:N3,1)/3%</f>
        <v>0</v>
      </c>
      <c r="T5" s="52">
        <f>COUNTIF('mathématiques saisie'!O3:Q3,1)/3%</f>
        <v>0</v>
      </c>
      <c r="U5" s="51">
        <f>COUNTIF('mathématiques saisie'!B3:Q3,1)/16%</f>
        <v>0</v>
      </c>
      <c r="V5" s="51">
        <f>COUNTIF('mathématiques saisie'!R3:U3,1)/4%</f>
        <v>0</v>
      </c>
      <c r="W5" s="51">
        <f>COUNTIF('mathématiques saisie'!V3:W3,1)/2%</f>
        <v>0</v>
      </c>
      <c r="X5" s="51">
        <f>COUNTIF('mathématiques saisie'!X3:Z3,1)/3%</f>
        <v>0</v>
      </c>
      <c r="Y5" s="39"/>
      <c r="Z5" s="53">
        <f>'mathématiques saisie'!AB3</f>
        <v>0</v>
      </c>
      <c r="AA5" s="53">
        <f>'mathématiques saisie'!AC3</f>
        <v>0</v>
      </c>
      <c r="AB5" s="53">
        <f>'mathématiques saisie'!AD3</f>
        <v>0</v>
      </c>
    </row>
    <row r="6" spans="1:28" ht="22.5" customHeight="1" x14ac:dyDescent="0.25">
      <c r="A6" s="59">
        <f>'Français saisie'!A4</f>
        <v>0</v>
      </c>
      <c r="B6" s="51">
        <f>COUNTIF('Ne pas modifier'!B4:M4,1)/12%</f>
        <v>0</v>
      </c>
      <c r="C6" s="51">
        <f>COUNTIF('Ne pas modifier'!N4:Q4,1)/4%</f>
        <v>0</v>
      </c>
      <c r="D6" s="52">
        <f>COUNTIF('Ne pas modifier'!R4:S4,1)/2%</f>
        <v>0</v>
      </c>
      <c r="E6" s="52">
        <f>COUNTIF('Ne pas modifier'!T4:U4,1)/2%</f>
        <v>0</v>
      </c>
      <c r="F6" s="51">
        <f>COUNTIF('Ne pas modifier'!R4:U4,1)/4%</f>
        <v>0</v>
      </c>
      <c r="G6" s="52">
        <f>COUNTIF('Ne pas modifier'!V4:W4,1)/2%</f>
        <v>0</v>
      </c>
      <c r="H6" s="52">
        <f>COUNTIF('Ne pas modifier'!X4:Y4,1)/2%</f>
        <v>0</v>
      </c>
      <c r="I6" s="52">
        <f>COUNTIF('Ne pas modifier'!Z4:AC4,1)/4%</f>
        <v>0</v>
      </c>
      <c r="J6" s="51">
        <f>COUNTIF('Ne pas modifier'!V4:AC4,1)/8%</f>
        <v>0</v>
      </c>
      <c r="K6" s="39"/>
      <c r="L6" s="53">
        <f>'Français saisie'!AC4</f>
        <v>0</v>
      </c>
      <c r="M6" s="53">
        <f>'Français saisie'!AD4</f>
        <v>0</v>
      </c>
      <c r="N6" s="53">
        <f>'Français saisie'!AE4</f>
        <v>0</v>
      </c>
      <c r="O6" s="68"/>
      <c r="P6" s="60">
        <f t="shared" si="0"/>
        <v>0</v>
      </c>
      <c r="Q6" s="52">
        <f>COUNTIF('mathématiques saisie'!B4:G4,1)/6%</f>
        <v>0</v>
      </c>
      <c r="R6" s="52">
        <f>COUNTIF('mathématiques saisie'!H4:K4,1)/4%</f>
        <v>0</v>
      </c>
      <c r="S6" s="52">
        <f>COUNTIF('mathématiques saisie'!L4:N4,1)/3%</f>
        <v>0</v>
      </c>
      <c r="T6" s="52">
        <f>COUNTIF('mathématiques saisie'!O4:Q4,1)/3%</f>
        <v>0</v>
      </c>
      <c r="U6" s="51">
        <f>COUNTIF('mathématiques saisie'!B4:Q4,1)/16%</f>
        <v>0</v>
      </c>
      <c r="V6" s="51">
        <f>COUNTIF('mathématiques saisie'!R4:U4,1)/4%</f>
        <v>0</v>
      </c>
      <c r="W6" s="51">
        <f>COUNTIF('mathématiques saisie'!V4:W4,1)/2%</f>
        <v>0</v>
      </c>
      <c r="X6" s="51">
        <f>COUNTIF('mathématiques saisie'!X4:Z4,1)/3%</f>
        <v>0</v>
      </c>
      <c r="Y6" s="39"/>
      <c r="Z6" s="53">
        <f>'mathématiques saisie'!AB4</f>
        <v>0</v>
      </c>
      <c r="AA6" s="53">
        <f>'mathématiques saisie'!AC4</f>
        <v>0</v>
      </c>
      <c r="AB6" s="53">
        <f>'mathématiques saisie'!AD4</f>
        <v>0</v>
      </c>
    </row>
    <row r="7" spans="1:28" ht="22.5" customHeight="1" x14ac:dyDescent="0.25">
      <c r="A7" s="59">
        <f>'Français saisie'!A5</f>
        <v>0</v>
      </c>
      <c r="B7" s="51">
        <f>COUNTIF('Ne pas modifier'!B5:M5,1)/12%</f>
        <v>0</v>
      </c>
      <c r="C7" s="51">
        <f>COUNTIF('Ne pas modifier'!N5:Q5,1)/4%</f>
        <v>0</v>
      </c>
      <c r="D7" s="52">
        <f>COUNTIF('Ne pas modifier'!R5:S5,1)/2%</f>
        <v>0</v>
      </c>
      <c r="E7" s="52">
        <f>COUNTIF('Ne pas modifier'!T5:U5,1)/2%</f>
        <v>0</v>
      </c>
      <c r="F7" s="51">
        <f>COUNTIF('Ne pas modifier'!R5:U5,1)/4%</f>
        <v>0</v>
      </c>
      <c r="G7" s="52">
        <f>COUNTIF('Ne pas modifier'!V5:W5,1)/2%</f>
        <v>0</v>
      </c>
      <c r="H7" s="52">
        <f>COUNTIF('Ne pas modifier'!X5:Y5,1)/2%</f>
        <v>0</v>
      </c>
      <c r="I7" s="52">
        <f>COUNTIF('Ne pas modifier'!Z5:AC5,1)/4%</f>
        <v>0</v>
      </c>
      <c r="J7" s="51">
        <f>COUNTIF('Ne pas modifier'!V5:AC5,1)/8%</f>
        <v>0</v>
      </c>
      <c r="K7" s="39"/>
      <c r="L7" s="53">
        <f>'Français saisie'!AC5</f>
        <v>0</v>
      </c>
      <c r="M7" s="53">
        <f>'Français saisie'!AD5</f>
        <v>0</v>
      </c>
      <c r="N7" s="53">
        <f>'Français saisie'!AE5</f>
        <v>0</v>
      </c>
      <c r="O7" s="68"/>
      <c r="P7" s="60">
        <f t="shared" si="0"/>
        <v>0</v>
      </c>
      <c r="Q7" s="52">
        <f>COUNTIF('mathématiques saisie'!B5:G5,1)/6%</f>
        <v>0</v>
      </c>
      <c r="R7" s="52">
        <f>COUNTIF('mathématiques saisie'!H5:K5,1)/4%</f>
        <v>0</v>
      </c>
      <c r="S7" s="52">
        <f>COUNTIF('mathématiques saisie'!L5:N5,1)/3%</f>
        <v>0</v>
      </c>
      <c r="T7" s="52">
        <f>COUNTIF('mathématiques saisie'!O5:Q5,1)/3%</f>
        <v>0</v>
      </c>
      <c r="U7" s="51">
        <f>COUNTIF('mathématiques saisie'!B5:Q5,1)/16%</f>
        <v>0</v>
      </c>
      <c r="V7" s="51">
        <f>COUNTIF('mathématiques saisie'!R5:U5,1)/4%</f>
        <v>0</v>
      </c>
      <c r="W7" s="51">
        <f>COUNTIF('mathématiques saisie'!V5:W5,1)/2%</f>
        <v>0</v>
      </c>
      <c r="X7" s="51">
        <f>COUNTIF('mathématiques saisie'!X5:Z5,1)/3%</f>
        <v>0</v>
      </c>
      <c r="Y7" s="39"/>
      <c r="Z7" s="53">
        <f>'mathématiques saisie'!AB5</f>
        <v>0</v>
      </c>
      <c r="AA7" s="53">
        <f>'mathématiques saisie'!AC5</f>
        <v>0</v>
      </c>
      <c r="AB7" s="53">
        <f>'mathématiques saisie'!AD5</f>
        <v>0</v>
      </c>
    </row>
    <row r="8" spans="1:28" ht="22.5" customHeight="1" x14ac:dyDescent="0.25">
      <c r="A8" s="59">
        <f>'Français saisie'!A6</f>
        <v>0</v>
      </c>
      <c r="B8" s="51">
        <f>COUNTIF('Ne pas modifier'!B6:M6,1)/12%</f>
        <v>0</v>
      </c>
      <c r="C8" s="51">
        <f>COUNTIF('Ne pas modifier'!N6:Q6,1)/4%</f>
        <v>0</v>
      </c>
      <c r="D8" s="52">
        <f>COUNTIF('Ne pas modifier'!R6:S6,1)/2%</f>
        <v>0</v>
      </c>
      <c r="E8" s="52">
        <f>COUNTIF('Ne pas modifier'!T6:U6,1)/2%</f>
        <v>0</v>
      </c>
      <c r="F8" s="51">
        <f>COUNTIF('Ne pas modifier'!R6:U6,1)/4%</f>
        <v>0</v>
      </c>
      <c r="G8" s="52">
        <f>COUNTIF('Ne pas modifier'!V6:W6,1)/2%</f>
        <v>0</v>
      </c>
      <c r="H8" s="52">
        <f>COUNTIF('Ne pas modifier'!X6:Y6,1)/2%</f>
        <v>0</v>
      </c>
      <c r="I8" s="52">
        <f>COUNTIF('Ne pas modifier'!Z6:AC6,1)/4%</f>
        <v>0</v>
      </c>
      <c r="J8" s="51">
        <f>COUNTIF('Ne pas modifier'!V6:AC6,1)/8%</f>
        <v>0</v>
      </c>
      <c r="K8" s="39"/>
      <c r="L8" s="53">
        <f>'Français saisie'!AC6</f>
        <v>0</v>
      </c>
      <c r="M8" s="53">
        <f>'Français saisie'!AD6</f>
        <v>0</v>
      </c>
      <c r="N8" s="53">
        <f>'Français saisie'!AE6</f>
        <v>0</v>
      </c>
      <c r="O8" s="68"/>
      <c r="P8" s="60">
        <f t="shared" si="0"/>
        <v>0</v>
      </c>
      <c r="Q8" s="52">
        <f>COUNTIF('mathématiques saisie'!B6:G6,1)/6%</f>
        <v>0</v>
      </c>
      <c r="R8" s="52">
        <f>COUNTIF('mathématiques saisie'!H6:K6,1)/4%</f>
        <v>0</v>
      </c>
      <c r="S8" s="52">
        <f>COUNTIF('mathématiques saisie'!L6:N6,1)/3%</f>
        <v>0</v>
      </c>
      <c r="T8" s="52">
        <f>COUNTIF('mathématiques saisie'!O6:Q6,1)/3%</f>
        <v>0</v>
      </c>
      <c r="U8" s="51">
        <f>COUNTIF('mathématiques saisie'!B6:Q6,1)/16%</f>
        <v>0</v>
      </c>
      <c r="V8" s="51">
        <f>COUNTIF('mathématiques saisie'!R6:U6,1)/4%</f>
        <v>0</v>
      </c>
      <c r="W8" s="51">
        <f>COUNTIF('mathématiques saisie'!V6:W6,1)/2%</f>
        <v>0</v>
      </c>
      <c r="X8" s="51">
        <f>COUNTIF('mathématiques saisie'!X6:Z6,1)/3%</f>
        <v>0</v>
      </c>
      <c r="Y8" s="39"/>
      <c r="Z8" s="53">
        <f>'mathématiques saisie'!AB6</f>
        <v>0</v>
      </c>
      <c r="AA8" s="53">
        <f>'mathématiques saisie'!AC6</f>
        <v>0</v>
      </c>
      <c r="AB8" s="53">
        <f>'mathématiques saisie'!AD6</f>
        <v>0</v>
      </c>
    </row>
    <row r="9" spans="1:28" ht="22.5" customHeight="1" x14ac:dyDescent="0.25">
      <c r="A9" s="59">
        <f>'Français saisie'!A7</f>
        <v>0</v>
      </c>
      <c r="B9" s="51">
        <f>COUNTIF('Ne pas modifier'!B7:M7,1)/12%</f>
        <v>0</v>
      </c>
      <c r="C9" s="51">
        <f>COUNTIF('Ne pas modifier'!N7:Q7,1)/4%</f>
        <v>0</v>
      </c>
      <c r="D9" s="52">
        <f>COUNTIF('Ne pas modifier'!R7:S7,1)/2%</f>
        <v>0</v>
      </c>
      <c r="E9" s="52">
        <f>COUNTIF('Ne pas modifier'!T7:U7,1)/2%</f>
        <v>0</v>
      </c>
      <c r="F9" s="51">
        <f>COUNTIF('Ne pas modifier'!R7:U7,1)/4%</f>
        <v>0</v>
      </c>
      <c r="G9" s="52">
        <f>COUNTIF('Ne pas modifier'!V7:W7,1)/2%</f>
        <v>0</v>
      </c>
      <c r="H9" s="52">
        <f>COUNTIF('Ne pas modifier'!X7:Y7,1)/2%</f>
        <v>0</v>
      </c>
      <c r="I9" s="52">
        <f>COUNTIF('Ne pas modifier'!Z7:AC7,1)/4%</f>
        <v>0</v>
      </c>
      <c r="J9" s="51">
        <f>COUNTIF('Ne pas modifier'!V7:AC7,1)/8%</f>
        <v>0</v>
      </c>
      <c r="K9" s="39"/>
      <c r="L9" s="53">
        <f>'Français saisie'!AC7</f>
        <v>0</v>
      </c>
      <c r="M9" s="53">
        <f>'Français saisie'!AD7</f>
        <v>0</v>
      </c>
      <c r="N9" s="53">
        <f>'Français saisie'!AE7</f>
        <v>0</v>
      </c>
      <c r="O9" s="68"/>
      <c r="P9" s="60">
        <f t="shared" si="0"/>
        <v>0</v>
      </c>
      <c r="Q9" s="52">
        <f>COUNTIF('mathématiques saisie'!B7:G7,1)/6%</f>
        <v>0</v>
      </c>
      <c r="R9" s="52">
        <f>COUNTIF('mathématiques saisie'!H7:K7,1)/4%</f>
        <v>0</v>
      </c>
      <c r="S9" s="52">
        <f>COUNTIF('mathématiques saisie'!L7:N7,1)/3%</f>
        <v>0</v>
      </c>
      <c r="T9" s="52">
        <f>COUNTIF('mathématiques saisie'!O7:Q7,1)/3%</f>
        <v>0</v>
      </c>
      <c r="U9" s="51">
        <f>COUNTIF('mathématiques saisie'!B7:Q7,1)/16%</f>
        <v>0</v>
      </c>
      <c r="V9" s="51">
        <f>COUNTIF('mathématiques saisie'!R7:U7,1)/4%</f>
        <v>0</v>
      </c>
      <c r="W9" s="51">
        <f>COUNTIF('mathématiques saisie'!V7:W7,1)/2%</f>
        <v>0</v>
      </c>
      <c r="X9" s="51">
        <f>COUNTIF('mathématiques saisie'!X7:Z7,1)/3%</f>
        <v>0</v>
      </c>
      <c r="Y9" s="39"/>
      <c r="Z9" s="53">
        <f>'mathématiques saisie'!AB7</f>
        <v>0</v>
      </c>
      <c r="AA9" s="53">
        <f>'mathématiques saisie'!AC7</f>
        <v>0</v>
      </c>
      <c r="AB9" s="53">
        <f>'mathématiques saisie'!AD7</f>
        <v>0</v>
      </c>
    </row>
    <row r="10" spans="1:28" ht="22.5" customHeight="1" x14ac:dyDescent="0.25">
      <c r="A10" s="59">
        <f>'Français saisie'!A8</f>
        <v>0</v>
      </c>
      <c r="B10" s="51">
        <f>COUNTIF('Ne pas modifier'!B8:M8,1)/12%</f>
        <v>0</v>
      </c>
      <c r="C10" s="51">
        <f>COUNTIF('Ne pas modifier'!N8:Q8,1)/4%</f>
        <v>0</v>
      </c>
      <c r="D10" s="52">
        <f>COUNTIF('Ne pas modifier'!R8:S8,1)/2%</f>
        <v>0</v>
      </c>
      <c r="E10" s="52">
        <f>COUNTIF('Ne pas modifier'!T8:U8,1)/2%</f>
        <v>0</v>
      </c>
      <c r="F10" s="51">
        <f>COUNTIF('Ne pas modifier'!R8:U8,1)/4%</f>
        <v>0</v>
      </c>
      <c r="G10" s="52">
        <f>COUNTIF('Ne pas modifier'!V8:W8,1)/2%</f>
        <v>0</v>
      </c>
      <c r="H10" s="52">
        <f>COUNTIF('Ne pas modifier'!X8:Y8,1)/2%</f>
        <v>0</v>
      </c>
      <c r="I10" s="52">
        <f>COUNTIF('Ne pas modifier'!Z8:AC8,1)/4%</f>
        <v>0</v>
      </c>
      <c r="J10" s="51">
        <f>COUNTIF('Ne pas modifier'!V8:AC8,1)/8%</f>
        <v>0</v>
      </c>
      <c r="K10" s="39"/>
      <c r="L10" s="53">
        <f>'Français saisie'!AC8</f>
        <v>0</v>
      </c>
      <c r="M10" s="53">
        <f>'Français saisie'!AD8</f>
        <v>0</v>
      </c>
      <c r="N10" s="53">
        <f>'Français saisie'!AE8</f>
        <v>0</v>
      </c>
      <c r="O10" s="68"/>
      <c r="P10" s="60">
        <f t="shared" si="0"/>
        <v>0</v>
      </c>
      <c r="Q10" s="52">
        <f>COUNTIF('mathématiques saisie'!B8:G8,1)/6%</f>
        <v>0</v>
      </c>
      <c r="R10" s="52">
        <f>COUNTIF('mathématiques saisie'!H8:K8,1)/4%</f>
        <v>0</v>
      </c>
      <c r="S10" s="52">
        <f>COUNTIF('mathématiques saisie'!L8:N8,1)/3%</f>
        <v>0</v>
      </c>
      <c r="T10" s="52">
        <f>COUNTIF('mathématiques saisie'!O8:Q8,1)/3%</f>
        <v>0</v>
      </c>
      <c r="U10" s="51">
        <f>COUNTIF('mathématiques saisie'!B8:Q8,1)/16%</f>
        <v>0</v>
      </c>
      <c r="V10" s="51">
        <f>COUNTIF('mathématiques saisie'!R8:U8,1)/4%</f>
        <v>0</v>
      </c>
      <c r="W10" s="51">
        <f>COUNTIF('mathématiques saisie'!V8:W8,1)/2%</f>
        <v>0</v>
      </c>
      <c r="X10" s="51">
        <f>COUNTIF('mathématiques saisie'!X8:Z8,1)/3%</f>
        <v>0</v>
      </c>
      <c r="Y10" s="39"/>
      <c r="Z10" s="53">
        <f>'mathématiques saisie'!AB8</f>
        <v>0</v>
      </c>
      <c r="AA10" s="53">
        <f>'mathématiques saisie'!AC8</f>
        <v>0</v>
      </c>
      <c r="AB10" s="53">
        <f>'mathématiques saisie'!AD8</f>
        <v>0</v>
      </c>
    </row>
    <row r="11" spans="1:28" ht="22.5" customHeight="1" x14ac:dyDescent="0.25">
      <c r="A11" s="59">
        <f>'Français saisie'!A9</f>
        <v>0</v>
      </c>
      <c r="B11" s="51">
        <f>COUNTIF('Ne pas modifier'!B9:M9,1)/12%</f>
        <v>0</v>
      </c>
      <c r="C11" s="51">
        <f>COUNTIF('Ne pas modifier'!N9:Q9,1)/4%</f>
        <v>0</v>
      </c>
      <c r="D11" s="52">
        <f>COUNTIF('Ne pas modifier'!R9:S9,1)/2%</f>
        <v>0</v>
      </c>
      <c r="E11" s="52">
        <f>COUNTIF('Ne pas modifier'!T9:U9,1)/2%</f>
        <v>0</v>
      </c>
      <c r="F11" s="51">
        <f>COUNTIF('Ne pas modifier'!R9:U9,1)/4%</f>
        <v>0</v>
      </c>
      <c r="G11" s="52">
        <f>COUNTIF('Ne pas modifier'!V9:W9,1)/2%</f>
        <v>0</v>
      </c>
      <c r="H11" s="52">
        <f>COUNTIF('Ne pas modifier'!X9:Y9,1)/2%</f>
        <v>0</v>
      </c>
      <c r="I11" s="52">
        <f>COUNTIF('Ne pas modifier'!Z9:AC9,1)/4%</f>
        <v>0</v>
      </c>
      <c r="J11" s="51">
        <f>COUNTIF('Ne pas modifier'!V9:AC9,1)/8%</f>
        <v>0</v>
      </c>
      <c r="K11" s="39"/>
      <c r="L11" s="53">
        <f>'Français saisie'!AC9</f>
        <v>0</v>
      </c>
      <c r="M11" s="53">
        <f>'Français saisie'!AD9</f>
        <v>0</v>
      </c>
      <c r="N11" s="53">
        <f>'Français saisie'!AE9</f>
        <v>0</v>
      </c>
      <c r="O11" s="68"/>
      <c r="P11" s="60">
        <f t="shared" si="0"/>
        <v>0</v>
      </c>
      <c r="Q11" s="52">
        <f>COUNTIF('mathématiques saisie'!B9:G9,1)/6%</f>
        <v>0</v>
      </c>
      <c r="R11" s="52">
        <f>COUNTIF('mathématiques saisie'!H9:K9,1)/4%</f>
        <v>0</v>
      </c>
      <c r="S11" s="52">
        <f>COUNTIF('mathématiques saisie'!L9:N9,1)/3%</f>
        <v>0</v>
      </c>
      <c r="T11" s="52">
        <f>COUNTIF('mathématiques saisie'!O9:Q9,1)/3%</f>
        <v>0</v>
      </c>
      <c r="U11" s="51">
        <f>COUNTIF('mathématiques saisie'!B9:Q9,1)/16%</f>
        <v>0</v>
      </c>
      <c r="V11" s="51">
        <f>COUNTIF('mathématiques saisie'!R9:U9,1)/4%</f>
        <v>0</v>
      </c>
      <c r="W11" s="51">
        <f>COUNTIF('mathématiques saisie'!V9:W9,1)/2%</f>
        <v>0</v>
      </c>
      <c r="X11" s="51">
        <f>COUNTIF('mathématiques saisie'!X9:Z9,1)/3%</f>
        <v>0</v>
      </c>
      <c r="Y11" s="39"/>
      <c r="Z11" s="53">
        <f>'mathématiques saisie'!AB9</f>
        <v>0</v>
      </c>
      <c r="AA11" s="53">
        <f>'mathématiques saisie'!AC9</f>
        <v>0</v>
      </c>
      <c r="AB11" s="53">
        <f>'mathématiques saisie'!AD9</f>
        <v>0</v>
      </c>
    </row>
    <row r="12" spans="1:28" ht="22.5" customHeight="1" x14ac:dyDescent="0.25">
      <c r="A12" s="59">
        <f>'Français saisie'!A10</f>
        <v>0</v>
      </c>
      <c r="B12" s="51">
        <f>COUNTIF('Ne pas modifier'!B10:M10,1)/12%</f>
        <v>0</v>
      </c>
      <c r="C12" s="51">
        <f>COUNTIF('Ne pas modifier'!N10:Q10,1)/4%</f>
        <v>0</v>
      </c>
      <c r="D12" s="52">
        <f>COUNTIF('Ne pas modifier'!R10:S10,1)/2%</f>
        <v>0</v>
      </c>
      <c r="E12" s="52">
        <f>COUNTIF('Ne pas modifier'!T10:U10,1)/2%</f>
        <v>0</v>
      </c>
      <c r="F12" s="51">
        <f>COUNTIF('Ne pas modifier'!R10:U10,1)/4%</f>
        <v>0</v>
      </c>
      <c r="G12" s="52">
        <f>COUNTIF('Ne pas modifier'!V10:W10,1)/2%</f>
        <v>0</v>
      </c>
      <c r="H12" s="52">
        <f>COUNTIF('Ne pas modifier'!X10:Y10,1)/2%</f>
        <v>0</v>
      </c>
      <c r="I12" s="52">
        <f>COUNTIF('Ne pas modifier'!Z10:AC10,1)/4%</f>
        <v>0</v>
      </c>
      <c r="J12" s="51">
        <f>COUNTIF('Ne pas modifier'!V10:AC10,1)/8%</f>
        <v>0</v>
      </c>
      <c r="K12" s="39"/>
      <c r="L12" s="53">
        <f>'Français saisie'!AC10</f>
        <v>0</v>
      </c>
      <c r="M12" s="53">
        <f>'Français saisie'!AD10</f>
        <v>0</v>
      </c>
      <c r="N12" s="53">
        <f>'Français saisie'!AE10</f>
        <v>0</v>
      </c>
      <c r="O12" s="68"/>
      <c r="P12" s="60">
        <f t="shared" si="0"/>
        <v>0</v>
      </c>
      <c r="Q12" s="52">
        <f>COUNTIF('mathématiques saisie'!B10:G10,1)/6%</f>
        <v>0</v>
      </c>
      <c r="R12" s="52">
        <f>COUNTIF('mathématiques saisie'!H10:K10,1)/4%</f>
        <v>0</v>
      </c>
      <c r="S12" s="52">
        <f>COUNTIF('mathématiques saisie'!L10:N10,1)/3%</f>
        <v>0</v>
      </c>
      <c r="T12" s="52">
        <f>COUNTIF('mathématiques saisie'!O10:Q10,1)/3%</f>
        <v>0</v>
      </c>
      <c r="U12" s="51">
        <f>COUNTIF('mathématiques saisie'!B10:Q10,1)/16%</f>
        <v>0</v>
      </c>
      <c r="V12" s="51">
        <f>COUNTIF('mathématiques saisie'!R10:U10,1)/4%</f>
        <v>0</v>
      </c>
      <c r="W12" s="51">
        <f>COUNTIF('mathématiques saisie'!V10:W10,1)/2%</f>
        <v>0</v>
      </c>
      <c r="X12" s="51">
        <f>COUNTIF('mathématiques saisie'!X10:Z10,1)/3%</f>
        <v>0</v>
      </c>
      <c r="Y12" s="39"/>
      <c r="Z12" s="53">
        <f>'mathématiques saisie'!AB10</f>
        <v>0</v>
      </c>
      <c r="AA12" s="53">
        <f>'mathématiques saisie'!AC10</f>
        <v>0</v>
      </c>
      <c r="AB12" s="53">
        <f>'mathématiques saisie'!AD10</f>
        <v>0</v>
      </c>
    </row>
    <row r="13" spans="1:28" ht="22.5" customHeight="1" x14ac:dyDescent="0.25">
      <c r="A13" s="59">
        <f>'Français saisie'!A11</f>
        <v>0</v>
      </c>
      <c r="B13" s="51">
        <f>COUNTIF('Ne pas modifier'!B11:M11,1)/12%</f>
        <v>0</v>
      </c>
      <c r="C13" s="51">
        <f>COUNTIF('Ne pas modifier'!N11:Q11,1)/4%</f>
        <v>0</v>
      </c>
      <c r="D13" s="52">
        <f>COUNTIF('Ne pas modifier'!R11:S11,1)/2%</f>
        <v>0</v>
      </c>
      <c r="E13" s="52">
        <f>COUNTIF('Ne pas modifier'!T11:U11,1)/2%</f>
        <v>0</v>
      </c>
      <c r="F13" s="51">
        <f>COUNTIF('Ne pas modifier'!R11:U11,1)/4%</f>
        <v>0</v>
      </c>
      <c r="G13" s="52">
        <f>COUNTIF('Ne pas modifier'!V11:W11,1)/2%</f>
        <v>0</v>
      </c>
      <c r="H13" s="52">
        <f>COUNTIF('Ne pas modifier'!X11:Y11,1)/2%</f>
        <v>0</v>
      </c>
      <c r="I13" s="52">
        <f>COUNTIF('Ne pas modifier'!Z11:AC11,1)/4%</f>
        <v>0</v>
      </c>
      <c r="J13" s="51">
        <f>COUNTIF('Ne pas modifier'!V11:AC11,1)/8%</f>
        <v>0</v>
      </c>
      <c r="K13" s="39"/>
      <c r="L13" s="53">
        <f>'Français saisie'!AC11</f>
        <v>0</v>
      </c>
      <c r="M13" s="53">
        <f>'Français saisie'!AD11</f>
        <v>0</v>
      </c>
      <c r="N13" s="53">
        <f>'Français saisie'!AE11</f>
        <v>0</v>
      </c>
      <c r="O13" s="68"/>
      <c r="P13" s="60">
        <f t="shared" si="0"/>
        <v>0</v>
      </c>
      <c r="Q13" s="52">
        <f>COUNTIF('mathématiques saisie'!B11:G11,1)/6%</f>
        <v>0</v>
      </c>
      <c r="R13" s="52">
        <f>COUNTIF('mathématiques saisie'!H11:K11,1)/4%</f>
        <v>0</v>
      </c>
      <c r="S13" s="52">
        <f>COUNTIF('mathématiques saisie'!L11:N11,1)/3%</f>
        <v>0</v>
      </c>
      <c r="T13" s="52">
        <f>COUNTIF('mathématiques saisie'!O11:Q11,1)/3%</f>
        <v>0</v>
      </c>
      <c r="U13" s="51">
        <f>COUNTIF('mathématiques saisie'!B11:Q11,1)/16%</f>
        <v>0</v>
      </c>
      <c r="V13" s="51">
        <f>COUNTIF('mathématiques saisie'!R11:U11,1)/4%</f>
        <v>0</v>
      </c>
      <c r="W13" s="51">
        <f>COUNTIF('mathématiques saisie'!V11:W11,1)/2%</f>
        <v>0</v>
      </c>
      <c r="X13" s="51">
        <f>COUNTIF('mathématiques saisie'!X11:Z11,1)/3%</f>
        <v>0</v>
      </c>
      <c r="Y13" s="39"/>
      <c r="Z13" s="53">
        <f>'mathématiques saisie'!AB11</f>
        <v>0</v>
      </c>
      <c r="AA13" s="53">
        <f>'mathématiques saisie'!AC11</f>
        <v>0</v>
      </c>
      <c r="AB13" s="53">
        <f>'mathématiques saisie'!AD11</f>
        <v>0</v>
      </c>
    </row>
    <row r="14" spans="1:28" ht="22.5" customHeight="1" x14ac:dyDescent="0.25">
      <c r="A14" s="59">
        <f>'Français saisie'!A12</f>
        <v>0</v>
      </c>
      <c r="B14" s="51">
        <f>COUNTIF('Ne pas modifier'!B12:M12,1)/12%</f>
        <v>0</v>
      </c>
      <c r="C14" s="51">
        <f>COUNTIF('Ne pas modifier'!N12:Q12,1)/4%</f>
        <v>0</v>
      </c>
      <c r="D14" s="52">
        <f>COUNTIF('Ne pas modifier'!R12:S12,1)/2%</f>
        <v>0</v>
      </c>
      <c r="E14" s="52">
        <f>COUNTIF('Ne pas modifier'!T12:U12,1)/2%</f>
        <v>0</v>
      </c>
      <c r="F14" s="51">
        <f>COUNTIF('Ne pas modifier'!R12:U12,1)/4%</f>
        <v>0</v>
      </c>
      <c r="G14" s="52">
        <f>COUNTIF('Ne pas modifier'!V12:W12,1)/2%</f>
        <v>0</v>
      </c>
      <c r="H14" s="52">
        <f>COUNTIF('Ne pas modifier'!X12:Y12,1)/2%</f>
        <v>0</v>
      </c>
      <c r="I14" s="52">
        <f>COUNTIF('Ne pas modifier'!Z12:AC12,1)/4%</f>
        <v>0</v>
      </c>
      <c r="J14" s="51">
        <f>COUNTIF('Ne pas modifier'!V12:AC12,1)/8%</f>
        <v>0</v>
      </c>
      <c r="K14" s="39"/>
      <c r="L14" s="53">
        <f>'Français saisie'!AC12</f>
        <v>0</v>
      </c>
      <c r="M14" s="53">
        <f>'Français saisie'!AD12</f>
        <v>0</v>
      </c>
      <c r="N14" s="53">
        <f>'Français saisie'!AE12</f>
        <v>0</v>
      </c>
      <c r="O14" s="68"/>
      <c r="P14" s="60">
        <f t="shared" si="0"/>
        <v>0</v>
      </c>
      <c r="Q14" s="52">
        <f>COUNTIF('mathématiques saisie'!B12:G12,1)/6%</f>
        <v>0</v>
      </c>
      <c r="R14" s="52">
        <f>COUNTIF('mathématiques saisie'!H12:K12,1)/4%</f>
        <v>0</v>
      </c>
      <c r="S14" s="52">
        <f>COUNTIF('mathématiques saisie'!L12:N12,1)/3%</f>
        <v>0</v>
      </c>
      <c r="T14" s="52">
        <f>COUNTIF('mathématiques saisie'!O12:Q12,1)/3%</f>
        <v>0</v>
      </c>
      <c r="U14" s="51">
        <f>COUNTIF('mathématiques saisie'!B12:Q12,1)/16%</f>
        <v>0</v>
      </c>
      <c r="V14" s="51">
        <f>COUNTIF('mathématiques saisie'!R12:U12,1)/4%</f>
        <v>0</v>
      </c>
      <c r="W14" s="51">
        <f>COUNTIF('mathématiques saisie'!V12:W12,1)/2%</f>
        <v>0</v>
      </c>
      <c r="X14" s="51">
        <f>COUNTIF('mathématiques saisie'!X12:Z12,1)/3%</f>
        <v>0</v>
      </c>
      <c r="Y14" s="39"/>
      <c r="Z14" s="53">
        <f>'mathématiques saisie'!AB12</f>
        <v>0</v>
      </c>
      <c r="AA14" s="53">
        <f>'mathématiques saisie'!AC12</f>
        <v>0</v>
      </c>
      <c r="AB14" s="53">
        <f>'mathématiques saisie'!AD12</f>
        <v>0</v>
      </c>
    </row>
    <row r="15" spans="1:28" ht="22.5" customHeight="1" x14ac:dyDescent="0.25">
      <c r="A15" s="59">
        <f>'Français saisie'!A13</f>
        <v>0</v>
      </c>
      <c r="B15" s="51">
        <f>COUNTIF('Ne pas modifier'!B13:M13,1)/12%</f>
        <v>0</v>
      </c>
      <c r="C15" s="51">
        <f>COUNTIF('Ne pas modifier'!N13:Q13,1)/4%</f>
        <v>0</v>
      </c>
      <c r="D15" s="52">
        <f>COUNTIF('Ne pas modifier'!R13:S13,1)/2%</f>
        <v>0</v>
      </c>
      <c r="E15" s="52">
        <f>COUNTIF('Ne pas modifier'!T13:U13,1)/2%</f>
        <v>0</v>
      </c>
      <c r="F15" s="51">
        <f>COUNTIF('Ne pas modifier'!R13:U13,1)/4%</f>
        <v>0</v>
      </c>
      <c r="G15" s="52">
        <f>COUNTIF('Ne pas modifier'!V13:W13,1)/2%</f>
        <v>0</v>
      </c>
      <c r="H15" s="52">
        <f>COUNTIF('Ne pas modifier'!X13:Y13,1)/2%</f>
        <v>0</v>
      </c>
      <c r="I15" s="52">
        <f>COUNTIF('Ne pas modifier'!Z13:AC13,1)/4%</f>
        <v>0</v>
      </c>
      <c r="J15" s="51">
        <f>COUNTIF('Ne pas modifier'!V13:AC13,1)/8%</f>
        <v>0</v>
      </c>
      <c r="K15" s="39"/>
      <c r="L15" s="53">
        <f>'Français saisie'!AC13</f>
        <v>0</v>
      </c>
      <c r="M15" s="53">
        <f>'Français saisie'!AD13</f>
        <v>0</v>
      </c>
      <c r="N15" s="53">
        <f>'Français saisie'!AE13</f>
        <v>0</v>
      </c>
      <c r="O15" s="68"/>
      <c r="P15" s="60">
        <f t="shared" si="0"/>
        <v>0</v>
      </c>
      <c r="Q15" s="52">
        <f>COUNTIF('mathématiques saisie'!B13:G13,1)/6%</f>
        <v>0</v>
      </c>
      <c r="R15" s="52">
        <f>COUNTIF('mathématiques saisie'!H13:K13,1)/4%</f>
        <v>0</v>
      </c>
      <c r="S15" s="52">
        <f>COUNTIF('mathématiques saisie'!L13:N13,1)/3%</f>
        <v>0</v>
      </c>
      <c r="T15" s="52">
        <f>COUNTIF('mathématiques saisie'!O13:Q13,1)/3%</f>
        <v>0</v>
      </c>
      <c r="U15" s="51">
        <f>COUNTIF('mathématiques saisie'!B13:Q13,1)/16%</f>
        <v>0</v>
      </c>
      <c r="V15" s="51">
        <f>COUNTIF('mathématiques saisie'!R13:U13,1)/4%</f>
        <v>0</v>
      </c>
      <c r="W15" s="51">
        <f>COUNTIF('mathématiques saisie'!V13:W13,1)/2%</f>
        <v>0</v>
      </c>
      <c r="X15" s="51">
        <f>COUNTIF('mathématiques saisie'!X13:Z13,1)/3%</f>
        <v>0</v>
      </c>
      <c r="Y15" s="39"/>
      <c r="Z15" s="53">
        <f>'mathématiques saisie'!AB13</f>
        <v>0</v>
      </c>
      <c r="AA15" s="53">
        <f>'mathématiques saisie'!AC13</f>
        <v>0</v>
      </c>
      <c r="AB15" s="53">
        <f>'mathématiques saisie'!AD13</f>
        <v>0</v>
      </c>
    </row>
    <row r="16" spans="1:28" ht="22.5" customHeight="1" x14ac:dyDescent="0.25">
      <c r="A16" s="59">
        <f>'Français saisie'!A14</f>
        <v>0</v>
      </c>
      <c r="B16" s="51">
        <f>COUNTIF('Ne pas modifier'!B14:M14,1)/12%</f>
        <v>0</v>
      </c>
      <c r="C16" s="51">
        <f>COUNTIF('Ne pas modifier'!N14:Q14,1)/4%</f>
        <v>0</v>
      </c>
      <c r="D16" s="52">
        <f>COUNTIF('Ne pas modifier'!R14:S14,1)/2%</f>
        <v>0</v>
      </c>
      <c r="E16" s="52">
        <f>COUNTIF('Ne pas modifier'!T14:U14,1)/2%</f>
        <v>0</v>
      </c>
      <c r="F16" s="51">
        <f>COUNTIF('Ne pas modifier'!R14:U14,1)/4%</f>
        <v>0</v>
      </c>
      <c r="G16" s="52">
        <f>COUNTIF('Ne pas modifier'!V14:W14,1)/2%</f>
        <v>0</v>
      </c>
      <c r="H16" s="52">
        <f>COUNTIF('Ne pas modifier'!X14:Y14,1)/2%</f>
        <v>0</v>
      </c>
      <c r="I16" s="52">
        <f>COUNTIF('Ne pas modifier'!Z14:AC14,1)/4%</f>
        <v>0</v>
      </c>
      <c r="J16" s="51">
        <f>COUNTIF('Ne pas modifier'!V14:AC14,1)/8%</f>
        <v>0</v>
      </c>
      <c r="K16" s="39"/>
      <c r="L16" s="53">
        <f>'Français saisie'!AC14</f>
        <v>0</v>
      </c>
      <c r="M16" s="53">
        <f>'Français saisie'!AD14</f>
        <v>0</v>
      </c>
      <c r="N16" s="53">
        <f>'Français saisie'!AE14</f>
        <v>0</v>
      </c>
      <c r="O16" s="68"/>
      <c r="P16" s="60">
        <f t="shared" si="0"/>
        <v>0</v>
      </c>
      <c r="Q16" s="52">
        <f>COUNTIF('mathématiques saisie'!B14:G14,1)/6%</f>
        <v>0</v>
      </c>
      <c r="R16" s="52">
        <f>COUNTIF('mathématiques saisie'!H14:K14,1)/4%</f>
        <v>0</v>
      </c>
      <c r="S16" s="52">
        <f>COUNTIF('mathématiques saisie'!L14:N14,1)/3%</f>
        <v>0</v>
      </c>
      <c r="T16" s="52">
        <f>COUNTIF('mathématiques saisie'!O14:Q14,1)/3%</f>
        <v>0</v>
      </c>
      <c r="U16" s="51">
        <f>COUNTIF('mathématiques saisie'!B14:Q14,1)/16%</f>
        <v>0</v>
      </c>
      <c r="V16" s="51">
        <f>COUNTIF('mathématiques saisie'!R14:U14,1)/4%</f>
        <v>0</v>
      </c>
      <c r="W16" s="51">
        <f>COUNTIF('mathématiques saisie'!V14:W14,1)/2%</f>
        <v>0</v>
      </c>
      <c r="X16" s="51">
        <f>COUNTIF('mathématiques saisie'!X14:Z14,1)/3%</f>
        <v>0</v>
      </c>
      <c r="Y16" s="39"/>
      <c r="Z16" s="53">
        <f>'mathématiques saisie'!AB14</f>
        <v>0</v>
      </c>
      <c r="AA16" s="53">
        <f>'mathématiques saisie'!AC14</f>
        <v>0</v>
      </c>
      <c r="AB16" s="53">
        <f>'mathématiques saisie'!AD14</f>
        <v>0</v>
      </c>
    </row>
    <row r="17" spans="1:28" ht="22.5" customHeight="1" x14ac:dyDescent="0.25">
      <c r="A17" s="59">
        <f>'Français saisie'!A15</f>
        <v>0</v>
      </c>
      <c r="B17" s="51">
        <f>COUNTIF('Ne pas modifier'!B15:M15,1)/12%</f>
        <v>0</v>
      </c>
      <c r="C17" s="51">
        <f>COUNTIF('Ne pas modifier'!N15:Q15,1)/4%</f>
        <v>0</v>
      </c>
      <c r="D17" s="52">
        <f>COUNTIF('Ne pas modifier'!R15:S15,1)/2%</f>
        <v>0</v>
      </c>
      <c r="E17" s="52">
        <f>COUNTIF('Ne pas modifier'!T15:U15,1)/2%</f>
        <v>0</v>
      </c>
      <c r="F17" s="51">
        <f>COUNTIF('Ne pas modifier'!R15:U15,1)/4%</f>
        <v>0</v>
      </c>
      <c r="G17" s="52">
        <f>COUNTIF('Ne pas modifier'!V15:W15,1)/2%</f>
        <v>0</v>
      </c>
      <c r="H17" s="52">
        <f>COUNTIF('Ne pas modifier'!X15:Y15,1)/2%</f>
        <v>0</v>
      </c>
      <c r="I17" s="52">
        <f>COUNTIF('Ne pas modifier'!Z15:AC15,1)/4%</f>
        <v>0</v>
      </c>
      <c r="J17" s="51">
        <f>COUNTIF('Ne pas modifier'!V15:AC15,1)/8%</f>
        <v>0</v>
      </c>
      <c r="K17" s="39"/>
      <c r="L17" s="53">
        <f>'Français saisie'!AC15</f>
        <v>0</v>
      </c>
      <c r="M17" s="53">
        <f>'Français saisie'!AD15</f>
        <v>0</v>
      </c>
      <c r="N17" s="53">
        <f>'Français saisie'!AE15</f>
        <v>0</v>
      </c>
      <c r="O17" s="68"/>
      <c r="P17" s="60">
        <f t="shared" si="0"/>
        <v>0</v>
      </c>
      <c r="Q17" s="52">
        <f>COUNTIF('mathématiques saisie'!B15:G15,1)/6%</f>
        <v>0</v>
      </c>
      <c r="R17" s="52">
        <f>COUNTIF('mathématiques saisie'!H15:K15,1)/4%</f>
        <v>0</v>
      </c>
      <c r="S17" s="52">
        <f>COUNTIF('mathématiques saisie'!L15:N15,1)/3%</f>
        <v>0</v>
      </c>
      <c r="T17" s="52">
        <f>COUNTIF('mathématiques saisie'!O15:Q15,1)/3%</f>
        <v>0</v>
      </c>
      <c r="U17" s="51">
        <f>COUNTIF('mathématiques saisie'!B15:Q15,1)/16%</f>
        <v>0</v>
      </c>
      <c r="V17" s="51">
        <f>COUNTIF('mathématiques saisie'!R15:U15,1)/4%</f>
        <v>0</v>
      </c>
      <c r="W17" s="51">
        <f>COUNTIF('mathématiques saisie'!V15:W15,1)/2%</f>
        <v>0</v>
      </c>
      <c r="X17" s="51">
        <f>COUNTIF('mathématiques saisie'!X15:Z15,1)/3%</f>
        <v>0</v>
      </c>
      <c r="Y17" s="39"/>
      <c r="Z17" s="53">
        <f>'mathématiques saisie'!AB15</f>
        <v>0</v>
      </c>
      <c r="AA17" s="53">
        <f>'mathématiques saisie'!AC15</f>
        <v>0</v>
      </c>
      <c r="AB17" s="53">
        <f>'mathématiques saisie'!AD15</f>
        <v>0</v>
      </c>
    </row>
    <row r="18" spans="1:28" ht="22.5" customHeight="1" x14ac:dyDescent="0.25">
      <c r="A18" s="59">
        <f>'Français saisie'!A16</f>
        <v>0</v>
      </c>
      <c r="B18" s="51">
        <f>COUNTIF('Ne pas modifier'!B16:M16,1)/12%</f>
        <v>0</v>
      </c>
      <c r="C18" s="51">
        <f>COUNTIF('Ne pas modifier'!N16:Q16,1)/4%</f>
        <v>0</v>
      </c>
      <c r="D18" s="52">
        <f>COUNTIF('Ne pas modifier'!R16:S16,1)/2%</f>
        <v>0</v>
      </c>
      <c r="E18" s="52">
        <f>COUNTIF('Ne pas modifier'!T16:U16,1)/2%</f>
        <v>0</v>
      </c>
      <c r="F18" s="51">
        <f>COUNTIF('Ne pas modifier'!R16:U16,1)/4%</f>
        <v>0</v>
      </c>
      <c r="G18" s="52">
        <f>COUNTIF('Ne pas modifier'!V16:W16,1)/2%</f>
        <v>0</v>
      </c>
      <c r="H18" s="52">
        <f>COUNTIF('Ne pas modifier'!X16:Y16,1)/2%</f>
        <v>0</v>
      </c>
      <c r="I18" s="52">
        <f>COUNTIF('Ne pas modifier'!Z16:AC16,1)/4%</f>
        <v>0</v>
      </c>
      <c r="J18" s="51">
        <f>COUNTIF('Ne pas modifier'!V16:AC16,1)/8%</f>
        <v>0</v>
      </c>
      <c r="K18" s="39"/>
      <c r="L18" s="53">
        <f>'Français saisie'!AC16</f>
        <v>0</v>
      </c>
      <c r="M18" s="53">
        <f>'Français saisie'!AD16</f>
        <v>0</v>
      </c>
      <c r="N18" s="53">
        <f>'Français saisie'!AE16</f>
        <v>0</v>
      </c>
      <c r="O18" s="68"/>
      <c r="P18" s="60">
        <f t="shared" si="0"/>
        <v>0</v>
      </c>
      <c r="Q18" s="52">
        <f>COUNTIF('mathématiques saisie'!B16:G16,1)/6%</f>
        <v>0</v>
      </c>
      <c r="R18" s="52">
        <f>COUNTIF('mathématiques saisie'!H16:K16,1)/4%</f>
        <v>0</v>
      </c>
      <c r="S18" s="52">
        <f>COUNTIF('mathématiques saisie'!L16:N16,1)/3%</f>
        <v>0</v>
      </c>
      <c r="T18" s="52">
        <f>COUNTIF('mathématiques saisie'!O16:Q16,1)/3%</f>
        <v>0</v>
      </c>
      <c r="U18" s="51">
        <f>COUNTIF('mathématiques saisie'!B16:Q16,1)/16%</f>
        <v>0</v>
      </c>
      <c r="V18" s="51">
        <f>COUNTIF('mathématiques saisie'!R16:U16,1)/4%</f>
        <v>0</v>
      </c>
      <c r="W18" s="51">
        <f>COUNTIF('mathématiques saisie'!V16:W16,1)/2%</f>
        <v>0</v>
      </c>
      <c r="X18" s="51">
        <f>COUNTIF('mathématiques saisie'!X16:Z16,1)/3%</f>
        <v>0</v>
      </c>
      <c r="Y18" s="39"/>
      <c r="Z18" s="53">
        <f>'mathématiques saisie'!AB16</f>
        <v>0</v>
      </c>
      <c r="AA18" s="53">
        <f>'mathématiques saisie'!AC16</f>
        <v>0</v>
      </c>
      <c r="AB18" s="53">
        <f>'mathématiques saisie'!AD16</f>
        <v>0</v>
      </c>
    </row>
    <row r="19" spans="1:28" ht="22.5" customHeight="1" x14ac:dyDescent="0.25">
      <c r="A19" s="59">
        <f>'Français saisie'!A17</f>
        <v>0</v>
      </c>
      <c r="B19" s="51">
        <f>COUNTIF('Ne pas modifier'!B17:M17,1)/12%</f>
        <v>0</v>
      </c>
      <c r="C19" s="51">
        <f>COUNTIF('Ne pas modifier'!N17:Q17,1)/4%</f>
        <v>0</v>
      </c>
      <c r="D19" s="52">
        <f>COUNTIF('Ne pas modifier'!R17:S17,1)/2%</f>
        <v>0</v>
      </c>
      <c r="E19" s="52">
        <f>COUNTIF('Ne pas modifier'!T17:U17,1)/2%</f>
        <v>0</v>
      </c>
      <c r="F19" s="51">
        <f>COUNTIF('Ne pas modifier'!R17:U17,1)/4%</f>
        <v>0</v>
      </c>
      <c r="G19" s="52">
        <f>COUNTIF('Ne pas modifier'!V17:W17,1)/2%</f>
        <v>0</v>
      </c>
      <c r="H19" s="52">
        <f>COUNTIF('Ne pas modifier'!X17:Y17,1)/2%</f>
        <v>0</v>
      </c>
      <c r="I19" s="52">
        <f>COUNTIF('Ne pas modifier'!Z17:AC17,1)/4%</f>
        <v>0</v>
      </c>
      <c r="J19" s="51">
        <f>COUNTIF('Ne pas modifier'!V17:AC17,1)/8%</f>
        <v>0</v>
      </c>
      <c r="K19" s="39"/>
      <c r="L19" s="53">
        <f>'Français saisie'!AC17</f>
        <v>0</v>
      </c>
      <c r="M19" s="53">
        <f>'Français saisie'!AD17</f>
        <v>0</v>
      </c>
      <c r="N19" s="53">
        <f>'Français saisie'!AE17</f>
        <v>0</v>
      </c>
      <c r="O19" s="68"/>
      <c r="P19" s="60">
        <f t="shared" si="0"/>
        <v>0</v>
      </c>
      <c r="Q19" s="52">
        <f>COUNTIF('mathématiques saisie'!B17:G17,1)/6%</f>
        <v>0</v>
      </c>
      <c r="R19" s="52">
        <f>COUNTIF('mathématiques saisie'!H17:K17,1)/4%</f>
        <v>0</v>
      </c>
      <c r="S19" s="52">
        <f>COUNTIF('mathématiques saisie'!L17:N17,1)/3%</f>
        <v>0</v>
      </c>
      <c r="T19" s="52">
        <f>COUNTIF('mathématiques saisie'!O17:Q17,1)/3%</f>
        <v>0</v>
      </c>
      <c r="U19" s="51">
        <f>COUNTIF('mathématiques saisie'!B17:Q17,1)/16%</f>
        <v>0</v>
      </c>
      <c r="V19" s="51">
        <f>COUNTIF('mathématiques saisie'!R17:U17,1)/4%</f>
        <v>0</v>
      </c>
      <c r="W19" s="51">
        <f>COUNTIF('mathématiques saisie'!V17:W17,1)/2%</f>
        <v>0</v>
      </c>
      <c r="X19" s="51">
        <f>COUNTIF('mathématiques saisie'!X17:Z17,1)/3%</f>
        <v>0</v>
      </c>
      <c r="Y19" s="39"/>
      <c r="Z19" s="53">
        <f>'mathématiques saisie'!AB17</f>
        <v>0</v>
      </c>
      <c r="AA19" s="53">
        <f>'mathématiques saisie'!AC17</f>
        <v>0</v>
      </c>
      <c r="AB19" s="53">
        <f>'mathématiques saisie'!AD17</f>
        <v>0</v>
      </c>
    </row>
    <row r="20" spans="1:28" ht="22.5" customHeight="1" x14ac:dyDescent="0.25">
      <c r="A20" s="59">
        <f>'Français saisie'!A18</f>
        <v>0</v>
      </c>
      <c r="B20" s="51">
        <f>COUNTIF('Ne pas modifier'!B18:M18,1)/12%</f>
        <v>0</v>
      </c>
      <c r="C20" s="51">
        <f>COUNTIF('Ne pas modifier'!N18:Q18,1)/4%</f>
        <v>0</v>
      </c>
      <c r="D20" s="52">
        <f>COUNTIF('Ne pas modifier'!R18:S18,1)/2%</f>
        <v>0</v>
      </c>
      <c r="E20" s="52">
        <f>COUNTIF('Ne pas modifier'!T18:U18,1)/2%</f>
        <v>0</v>
      </c>
      <c r="F20" s="51">
        <f>COUNTIF('Ne pas modifier'!R18:U18,1)/4%</f>
        <v>0</v>
      </c>
      <c r="G20" s="52">
        <f>COUNTIF('Ne pas modifier'!V18:W18,1)/2%</f>
        <v>0</v>
      </c>
      <c r="H20" s="52">
        <f>COUNTIF('Ne pas modifier'!X18:Y18,1)/2%</f>
        <v>0</v>
      </c>
      <c r="I20" s="52">
        <f>COUNTIF('Ne pas modifier'!Z18:AC18,1)/4%</f>
        <v>0</v>
      </c>
      <c r="J20" s="51">
        <f>COUNTIF('Ne pas modifier'!V18:AC18,1)/8%</f>
        <v>0</v>
      </c>
      <c r="K20" s="39"/>
      <c r="L20" s="53">
        <f>'Français saisie'!AC18</f>
        <v>0</v>
      </c>
      <c r="M20" s="53">
        <f>'Français saisie'!AD18</f>
        <v>0</v>
      </c>
      <c r="N20" s="53">
        <f>'Français saisie'!AE18</f>
        <v>0</v>
      </c>
      <c r="O20" s="68"/>
      <c r="P20" s="60">
        <f t="shared" si="0"/>
        <v>0</v>
      </c>
      <c r="Q20" s="52">
        <f>COUNTIF('mathématiques saisie'!B18:G18,1)/6%</f>
        <v>0</v>
      </c>
      <c r="R20" s="52">
        <f>COUNTIF('mathématiques saisie'!H18:K18,1)/4%</f>
        <v>0</v>
      </c>
      <c r="S20" s="52">
        <f>COUNTIF('mathématiques saisie'!L18:N18,1)/3%</f>
        <v>0</v>
      </c>
      <c r="T20" s="52">
        <f>COUNTIF('mathématiques saisie'!O18:Q18,1)/3%</f>
        <v>0</v>
      </c>
      <c r="U20" s="51">
        <f>COUNTIF('mathématiques saisie'!B18:Q18,1)/16%</f>
        <v>0</v>
      </c>
      <c r="V20" s="51">
        <f>COUNTIF('mathématiques saisie'!R18:U18,1)/4%</f>
        <v>0</v>
      </c>
      <c r="W20" s="51">
        <f>COUNTIF('mathématiques saisie'!V18:W18,1)/2%</f>
        <v>0</v>
      </c>
      <c r="X20" s="51">
        <f>COUNTIF('mathématiques saisie'!X18:Z18,1)/3%</f>
        <v>0</v>
      </c>
      <c r="Y20" s="39"/>
      <c r="Z20" s="53">
        <f>'mathématiques saisie'!AB18</f>
        <v>0</v>
      </c>
      <c r="AA20" s="53">
        <f>'mathématiques saisie'!AC18</f>
        <v>0</v>
      </c>
      <c r="AB20" s="53">
        <f>'mathématiques saisie'!AD18</f>
        <v>0</v>
      </c>
    </row>
    <row r="21" spans="1:28" ht="22.5" customHeight="1" x14ac:dyDescent="0.25">
      <c r="A21" s="59">
        <f>'Français saisie'!A19</f>
        <v>0</v>
      </c>
      <c r="B21" s="51">
        <f>COUNTIF('Ne pas modifier'!B19:M19,1)/12%</f>
        <v>0</v>
      </c>
      <c r="C21" s="51">
        <f>COUNTIF('Ne pas modifier'!N19:Q19,1)/4%</f>
        <v>0</v>
      </c>
      <c r="D21" s="52">
        <f>COUNTIF('Ne pas modifier'!R19:S19,1)/2%</f>
        <v>0</v>
      </c>
      <c r="E21" s="52">
        <f>COUNTIF('Ne pas modifier'!T19:U19,1)/2%</f>
        <v>0</v>
      </c>
      <c r="F21" s="51">
        <f>COUNTIF('Ne pas modifier'!R19:U19,1)/4%</f>
        <v>0</v>
      </c>
      <c r="G21" s="52">
        <f>COUNTIF('Ne pas modifier'!V19:W19,1)/2%</f>
        <v>0</v>
      </c>
      <c r="H21" s="52">
        <f>COUNTIF('Ne pas modifier'!X19:Y19,1)/2%</f>
        <v>0</v>
      </c>
      <c r="I21" s="52">
        <f>COUNTIF('Ne pas modifier'!Z19:AC19,1)/4%</f>
        <v>0</v>
      </c>
      <c r="J21" s="51">
        <f>COUNTIF('Ne pas modifier'!V19:AC19,1)/8%</f>
        <v>0</v>
      </c>
      <c r="K21" s="39"/>
      <c r="L21" s="53">
        <f>'Français saisie'!AC19</f>
        <v>0</v>
      </c>
      <c r="M21" s="53">
        <f>'Français saisie'!AD19</f>
        <v>0</v>
      </c>
      <c r="N21" s="53">
        <f>'Français saisie'!AE19</f>
        <v>0</v>
      </c>
      <c r="O21" s="68"/>
      <c r="P21" s="60">
        <f t="shared" si="0"/>
        <v>0</v>
      </c>
      <c r="Q21" s="52">
        <f>COUNTIF('mathématiques saisie'!B19:G19,1)/6%</f>
        <v>0</v>
      </c>
      <c r="R21" s="52">
        <f>COUNTIF('mathématiques saisie'!H19:K19,1)/4%</f>
        <v>0</v>
      </c>
      <c r="S21" s="52">
        <f>COUNTIF('mathématiques saisie'!L19:N19,1)/3%</f>
        <v>0</v>
      </c>
      <c r="T21" s="52">
        <f>COUNTIF('mathématiques saisie'!O19:Q19,1)/3%</f>
        <v>0</v>
      </c>
      <c r="U21" s="51">
        <f>COUNTIF('mathématiques saisie'!B19:Q19,1)/16%</f>
        <v>0</v>
      </c>
      <c r="V21" s="51">
        <f>COUNTIF('mathématiques saisie'!R19:U19,1)/4%</f>
        <v>0</v>
      </c>
      <c r="W21" s="51">
        <f>COUNTIF('mathématiques saisie'!V19:W19,1)/2%</f>
        <v>0</v>
      </c>
      <c r="X21" s="51">
        <f>COUNTIF('mathématiques saisie'!X19:Z19,1)/3%</f>
        <v>0</v>
      </c>
      <c r="Y21" s="39"/>
      <c r="Z21" s="53">
        <f>'mathématiques saisie'!AB19</f>
        <v>0</v>
      </c>
      <c r="AA21" s="53">
        <f>'mathématiques saisie'!AC19</f>
        <v>0</v>
      </c>
      <c r="AB21" s="53">
        <f>'mathématiques saisie'!AD19</f>
        <v>0</v>
      </c>
    </row>
    <row r="22" spans="1:28" ht="22.5" customHeight="1" x14ac:dyDescent="0.25">
      <c r="A22" s="59">
        <f>'Français saisie'!A20</f>
        <v>0</v>
      </c>
      <c r="B22" s="51">
        <f>COUNTIF('Ne pas modifier'!B20:M20,1)/12%</f>
        <v>0</v>
      </c>
      <c r="C22" s="51">
        <f>COUNTIF('Ne pas modifier'!N20:Q20,1)/4%</f>
        <v>0</v>
      </c>
      <c r="D22" s="52">
        <f>COUNTIF('Ne pas modifier'!R20:S20,1)/2%</f>
        <v>0</v>
      </c>
      <c r="E22" s="52">
        <f>COUNTIF('Ne pas modifier'!T20:U20,1)/2%</f>
        <v>0</v>
      </c>
      <c r="F22" s="51">
        <f>COUNTIF('Ne pas modifier'!R20:U20,1)/4%</f>
        <v>0</v>
      </c>
      <c r="G22" s="52">
        <f>COUNTIF('Ne pas modifier'!V20:W20,1)/2%</f>
        <v>0</v>
      </c>
      <c r="H22" s="52">
        <f>COUNTIF('Ne pas modifier'!X20:Y20,1)/2%</f>
        <v>0</v>
      </c>
      <c r="I22" s="52">
        <f>COUNTIF('Ne pas modifier'!Z20:AC20,1)/4%</f>
        <v>0</v>
      </c>
      <c r="J22" s="51">
        <f>COUNTIF('Ne pas modifier'!V20:AC20,1)/8%</f>
        <v>0</v>
      </c>
      <c r="K22" s="39"/>
      <c r="L22" s="53">
        <f>'Français saisie'!AC20</f>
        <v>0</v>
      </c>
      <c r="M22" s="53">
        <f>'Français saisie'!AD20</f>
        <v>0</v>
      </c>
      <c r="N22" s="53">
        <f>'Français saisie'!AE20</f>
        <v>0</v>
      </c>
      <c r="O22" s="68"/>
      <c r="P22" s="60">
        <f t="shared" si="0"/>
        <v>0</v>
      </c>
      <c r="Q22" s="52">
        <f>COUNTIF('mathématiques saisie'!B20:G20,1)/6%</f>
        <v>0</v>
      </c>
      <c r="R22" s="52">
        <f>COUNTIF('mathématiques saisie'!H20:K20,1)/4%</f>
        <v>0</v>
      </c>
      <c r="S22" s="52">
        <f>COUNTIF('mathématiques saisie'!L20:N20,1)/3%</f>
        <v>0</v>
      </c>
      <c r="T22" s="52">
        <f>COUNTIF('mathématiques saisie'!O20:Q20,1)/3%</f>
        <v>0</v>
      </c>
      <c r="U22" s="51">
        <f>COUNTIF('mathématiques saisie'!B20:Q20,1)/16%</f>
        <v>0</v>
      </c>
      <c r="V22" s="51">
        <f>COUNTIF('mathématiques saisie'!R20:U20,1)/4%</f>
        <v>0</v>
      </c>
      <c r="W22" s="51">
        <f>COUNTIF('mathématiques saisie'!V20:W20,1)/2%</f>
        <v>0</v>
      </c>
      <c r="X22" s="51">
        <f>COUNTIF('mathématiques saisie'!X20:Z20,1)/3%</f>
        <v>0</v>
      </c>
      <c r="Y22" s="39"/>
      <c r="Z22" s="53">
        <f>'mathématiques saisie'!AB20</f>
        <v>0</v>
      </c>
      <c r="AA22" s="53">
        <f>'mathématiques saisie'!AC20</f>
        <v>0</v>
      </c>
      <c r="AB22" s="53">
        <f>'mathématiques saisie'!AD20</f>
        <v>0</v>
      </c>
    </row>
    <row r="23" spans="1:28" ht="22.5" customHeight="1" x14ac:dyDescent="0.25">
      <c r="A23" s="59">
        <f>'Français saisie'!A21</f>
        <v>0</v>
      </c>
      <c r="B23" s="51">
        <f>COUNTIF('Ne pas modifier'!B21:M21,1)/12%</f>
        <v>0</v>
      </c>
      <c r="C23" s="51">
        <f>COUNTIF('Ne pas modifier'!N21:Q21,1)/4%</f>
        <v>0</v>
      </c>
      <c r="D23" s="52">
        <f>COUNTIF('Ne pas modifier'!R21:S21,1)/2%</f>
        <v>0</v>
      </c>
      <c r="E23" s="52">
        <f>COUNTIF('Ne pas modifier'!T21:U21,1)/2%</f>
        <v>0</v>
      </c>
      <c r="F23" s="51">
        <f>COUNTIF('Ne pas modifier'!R21:U21,1)/4%</f>
        <v>0</v>
      </c>
      <c r="G23" s="52">
        <f>COUNTIF('Ne pas modifier'!V21:W21,1)/2%</f>
        <v>0</v>
      </c>
      <c r="H23" s="52">
        <f>COUNTIF('Ne pas modifier'!X21:Y21,1)/2%</f>
        <v>0</v>
      </c>
      <c r="I23" s="52">
        <f>COUNTIF('Ne pas modifier'!Z21:AC21,1)/4%</f>
        <v>0</v>
      </c>
      <c r="J23" s="51">
        <f>COUNTIF('Ne pas modifier'!V21:AC21,1)/8%</f>
        <v>0</v>
      </c>
      <c r="K23" s="39"/>
      <c r="L23" s="53">
        <f>'Français saisie'!AC21</f>
        <v>0</v>
      </c>
      <c r="M23" s="53">
        <f>'Français saisie'!AD21</f>
        <v>0</v>
      </c>
      <c r="N23" s="53">
        <f>'Français saisie'!AE21</f>
        <v>0</v>
      </c>
      <c r="O23" s="68"/>
      <c r="P23" s="60">
        <f t="shared" si="0"/>
        <v>0</v>
      </c>
      <c r="Q23" s="52">
        <f>COUNTIF('mathématiques saisie'!B21:G21,1)/6%</f>
        <v>0</v>
      </c>
      <c r="R23" s="52">
        <f>COUNTIF('mathématiques saisie'!H21:K21,1)/4%</f>
        <v>0</v>
      </c>
      <c r="S23" s="52">
        <f>COUNTIF('mathématiques saisie'!L21:N21,1)/3%</f>
        <v>0</v>
      </c>
      <c r="T23" s="52">
        <f>COUNTIF('mathématiques saisie'!O21:Q21,1)/3%</f>
        <v>0</v>
      </c>
      <c r="U23" s="51">
        <f>COUNTIF('mathématiques saisie'!B21:Q21,1)/16%</f>
        <v>0</v>
      </c>
      <c r="V23" s="51">
        <f>COUNTIF('mathématiques saisie'!R21:U21,1)/4%</f>
        <v>0</v>
      </c>
      <c r="W23" s="51">
        <f>COUNTIF('mathématiques saisie'!V21:W21,1)/2%</f>
        <v>0</v>
      </c>
      <c r="X23" s="51">
        <f>COUNTIF('mathématiques saisie'!X21:Z21,1)/3%</f>
        <v>0</v>
      </c>
      <c r="Y23" s="39"/>
      <c r="Z23" s="53">
        <f>'mathématiques saisie'!AB21</f>
        <v>0</v>
      </c>
      <c r="AA23" s="53">
        <f>'mathématiques saisie'!AC21</f>
        <v>0</v>
      </c>
      <c r="AB23" s="53">
        <f>'mathématiques saisie'!AD21</f>
        <v>0</v>
      </c>
    </row>
    <row r="24" spans="1:28" ht="22.5" customHeight="1" x14ac:dyDescent="0.25">
      <c r="A24" s="59">
        <f>'Français saisie'!A22</f>
        <v>0</v>
      </c>
      <c r="B24" s="51">
        <f>COUNTIF('Ne pas modifier'!B22:M22,1)/12%</f>
        <v>0</v>
      </c>
      <c r="C24" s="51">
        <f>COUNTIF('Ne pas modifier'!N22:Q22,1)/4%</f>
        <v>0</v>
      </c>
      <c r="D24" s="52">
        <f>COUNTIF('Ne pas modifier'!R22:S22,1)/2%</f>
        <v>0</v>
      </c>
      <c r="E24" s="52">
        <f>COUNTIF('Ne pas modifier'!T22:U22,1)/2%</f>
        <v>0</v>
      </c>
      <c r="F24" s="51">
        <f>COUNTIF('Ne pas modifier'!R22:U22,1)/4%</f>
        <v>0</v>
      </c>
      <c r="G24" s="52">
        <f>COUNTIF('Ne pas modifier'!V22:W22,1)/2%</f>
        <v>0</v>
      </c>
      <c r="H24" s="52">
        <f>COUNTIF('Ne pas modifier'!X22:Y22,1)/2%</f>
        <v>0</v>
      </c>
      <c r="I24" s="52">
        <f>COUNTIF('Ne pas modifier'!Z22:AC22,1)/4%</f>
        <v>0</v>
      </c>
      <c r="J24" s="51">
        <f>COUNTIF('Ne pas modifier'!V22:AC22,1)/8%</f>
        <v>0</v>
      </c>
      <c r="K24" s="39"/>
      <c r="L24" s="53">
        <f>'Français saisie'!AC22</f>
        <v>0</v>
      </c>
      <c r="M24" s="53">
        <f>'Français saisie'!AD22</f>
        <v>0</v>
      </c>
      <c r="N24" s="53">
        <f>'Français saisie'!AE22</f>
        <v>0</v>
      </c>
      <c r="O24" s="68"/>
      <c r="P24" s="60">
        <f t="shared" si="0"/>
        <v>0</v>
      </c>
      <c r="Q24" s="52">
        <f>COUNTIF('mathématiques saisie'!B22:G22,1)/6%</f>
        <v>0</v>
      </c>
      <c r="R24" s="52">
        <f>COUNTIF('mathématiques saisie'!H22:K22,1)/4%</f>
        <v>0</v>
      </c>
      <c r="S24" s="52">
        <f>COUNTIF('mathématiques saisie'!L22:N22,1)/3%</f>
        <v>0</v>
      </c>
      <c r="T24" s="52">
        <f>COUNTIF('mathématiques saisie'!O22:Q22,1)/3%</f>
        <v>0</v>
      </c>
      <c r="U24" s="51">
        <f>COUNTIF('mathématiques saisie'!B22:Q22,1)/16%</f>
        <v>0</v>
      </c>
      <c r="V24" s="51">
        <f>COUNTIF('mathématiques saisie'!R22:U22,1)/4%</f>
        <v>0</v>
      </c>
      <c r="W24" s="51">
        <f>COUNTIF('mathématiques saisie'!V22:W22,1)/2%</f>
        <v>0</v>
      </c>
      <c r="X24" s="51">
        <f>COUNTIF('mathématiques saisie'!X22:Z22,1)/3%</f>
        <v>0</v>
      </c>
      <c r="Y24" s="39"/>
      <c r="Z24" s="53">
        <f>'mathématiques saisie'!AB22</f>
        <v>0</v>
      </c>
      <c r="AA24" s="53">
        <f>'mathématiques saisie'!AC22</f>
        <v>0</v>
      </c>
      <c r="AB24" s="53">
        <f>'mathématiques saisie'!AD22</f>
        <v>0</v>
      </c>
    </row>
    <row r="25" spans="1:28" ht="22.5" customHeight="1" x14ac:dyDescent="0.25">
      <c r="A25" s="59">
        <f>'Français saisie'!A23</f>
        <v>0</v>
      </c>
      <c r="B25" s="51">
        <f>COUNTIF('Ne pas modifier'!B23:M23,1)/12%</f>
        <v>0</v>
      </c>
      <c r="C25" s="51">
        <f>COUNTIF('Ne pas modifier'!N23:Q23,1)/4%</f>
        <v>0</v>
      </c>
      <c r="D25" s="52">
        <f>COUNTIF('Ne pas modifier'!R23:S23,1)/2%</f>
        <v>0</v>
      </c>
      <c r="E25" s="52">
        <f>COUNTIF('Ne pas modifier'!T23:U23,1)/2%</f>
        <v>0</v>
      </c>
      <c r="F25" s="51">
        <f>COUNTIF('Ne pas modifier'!R23:U23,1)/4%</f>
        <v>0</v>
      </c>
      <c r="G25" s="52">
        <f>COUNTIF('Ne pas modifier'!V23:W23,1)/2%</f>
        <v>0</v>
      </c>
      <c r="H25" s="52">
        <f>COUNTIF('Ne pas modifier'!X23:Y23,1)/2%</f>
        <v>0</v>
      </c>
      <c r="I25" s="52">
        <f>COUNTIF('Ne pas modifier'!Z23:AC23,1)/4%</f>
        <v>0</v>
      </c>
      <c r="J25" s="51">
        <f>COUNTIF('Ne pas modifier'!V23:AC23,1)/8%</f>
        <v>0</v>
      </c>
      <c r="K25" s="39"/>
      <c r="L25" s="53">
        <f>'Français saisie'!AC23</f>
        <v>0</v>
      </c>
      <c r="M25" s="53">
        <f>'Français saisie'!AD23</f>
        <v>0</v>
      </c>
      <c r="N25" s="53">
        <f>'Français saisie'!AE23</f>
        <v>0</v>
      </c>
      <c r="O25" s="68"/>
      <c r="P25" s="60">
        <f t="shared" si="0"/>
        <v>0</v>
      </c>
      <c r="Q25" s="52">
        <f>COUNTIF('mathématiques saisie'!B23:G23,1)/6%</f>
        <v>0</v>
      </c>
      <c r="R25" s="52">
        <f>COUNTIF('mathématiques saisie'!H23:K23,1)/4%</f>
        <v>0</v>
      </c>
      <c r="S25" s="52">
        <f>COUNTIF('mathématiques saisie'!L23:N23,1)/3%</f>
        <v>0</v>
      </c>
      <c r="T25" s="52">
        <f>COUNTIF('mathématiques saisie'!O23:Q23,1)/3%</f>
        <v>0</v>
      </c>
      <c r="U25" s="51">
        <f>COUNTIF('mathématiques saisie'!B23:Q23,1)/16%</f>
        <v>0</v>
      </c>
      <c r="V25" s="51">
        <f>COUNTIF('mathématiques saisie'!R23:U23,1)/4%</f>
        <v>0</v>
      </c>
      <c r="W25" s="51">
        <f>COUNTIF('mathématiques saisie'!V23:W23,1)/2%</f>
        <v>0</v>
      </c>
      <c r="X25" s="51">
        <f>COUNTIF('mathématiques saisie'!X23:Z23,1)/3%</f>
        <v>0</v>
      </c>
      <c r="Y25" s="39"/>
      <c r="Z25" s="53">
        <f>'mathématiques saisie'!AB23</f>
        <v>0</v>
      </c>
      <c r="AA25" s="53">
        <f>'mathématiques saisie'!AC23</f>
        <v>0</v>
      </c>
      <c r="AB25" s="53">
        <f>'mathématiques saisie'!AD23</f>
        <v>0</v>
      </c>
    </row>
    <row r="26" spans="1:28" ht="22.5" customHeight="1" x14ac:dyDescent="0.25">
      <c r="A26" s="59">
        <f>'Français saisie'!A24</f>
        <v>0</v>
      </c>
      <c r="B26" s="51">
        <f>COUNTIF('Ne pas modifier'!B24:M24,1)/12%</f>
        <v>0</v>
      </c>
      <c r="C26" s="51">
        <f>COUNTIF('Ne pas modifier'!N24:Q24,1)/4%</f>
        <v>0</v>
      </c>
      <c r="D26" s="52">
        <f>COUNTIF('Ne pas modifier'!R24:S24,1)/2%</f>
        <v>0</v>
      </c>
      <c r="E26" s="52">
        <f>COUNTIF('Ne pas modifier'!T24:U24,1)/2%</f>
        <v>0</v>
      </c>
      <c r="F26" s="51">
        <f>COUNTIF('Ne pas modifier'!R24:U24,1)/4%</f>
        <v>0</v>
      </c>
      <c r="G26" s="52">
        <f>COUNTIF('Ne pas modifier'!V24:W24,1)/2%</f>
        <v>0</v>
      </c>
      <c r="H26" s="52">
        <f>COUNTIF('Ne pas modifier'!X24:Y24,1)/2%</f>
        <v>0</v>
      </c>
      <c r="I26" s="52">
        <f>COUNTIF('Ne pas modifier'!Z24:AC24,1)/4%</f>
        <v>0</v>
      </c>
      <c r="J26" s="51">
        <f>COUNTIF('Ne pas modifier'!V24:AC24,1)/8%</f>
        <v>0</v>
      </c>
      <c r="K26" s="39"/>
      <c r="L26" s="53">
        <f>'Français saisie'!AC24</f>
        <v>0</v>
      </c>
      <c r="M26" s="53">
        <f>'Français saisie'!AD24</f>
        <v>0</v>
      </c>
      <c r="N26" s="53">
        <f>'Français saisie'!AE24</f>
        <v>0</v>
      </c>
      <c r="O26" s="68"/>
      <c r="P26" s="60">
        <f t="shared" si="0"/>
        <v>0</v>
      </c>
      <c r="Q26" s="52">
        <f>COUNTIF('mathématiques saisie'!B24:G24,1)/6%</f>
        <v>0</v>
      </c>
      <c r="R26" s="52">
        <f>COUNTIF('mathématiques saisie'!H24:K24,1)/4%</f>
        <v>0</v>
      </c>
      <c r="S26" s="52">
        <f>COUNTIF('mathématiques saisie'!L24:N24,1)/3%</f>
        <v>0</v>
      </c>
      <c r="T26" s="52">
        <f>COUNTIF('mathématiques saisie'!O24:Q24,1)/3%</f>
        <v>0</v>
      </c>
      <c r="U26" s="51">
        <f>COUNTIF('mathématiques saisie'!B24:Q24,1)/16%</f>
        <v>0</v>
      </c>
      <c r="V26" s="51">
        <f>COUNTIF('mathématiques saisie'!R24:U24,1)/4%</f>
        <v>0</v>
      </c>
      <c r="W26" s="51">
        <f>COUNTIF('mathématiques saisie'!V24:W24,1)/2%</f>
        <v>0</v>
      </c>
      <c r="X26" s="51">
        <f>COUNTIF('mathématiques saisie'!X24:Z24,1)/3%</f>
        <v>0</v>
      </c>
      <c r="Y26" s="39"/>
      <c r="Z26" s="53">
        <f>'mathématiques saisie'!AB24</f>
        <v>0</v>
      </c>
      <c r="AA26" s="53">
        <f>'mathématiques saisie'!AC24</f>
        <v>0</v>
      </c>
      <c r="AB26" s="53">
        <f>'mathématiques saisie'!AD24</f>
        <v>0</v>
      </c>
    </row>
    <row r="27" spans="1:28" ht="22.5" customHeight="1" x14ac:dyDescent="0.25">
      <c r="A27" s="59">
        <f>'Français saisie'!A25</f>
        <v>0</v>
      </c>
      <c r="B27" s="51">
        <f>COUNTIF('Ne pas modifier'!B25:M25,1)/12%</f>
        <v>0</v>
      </c>
      <c r="C27" s="51">
        <f>COUNTIF('Ne pas modifier'!N25:Q25,1)/4%</f>
        <v>0</v>
      </c>
      <c r="D27" s="52">
        <f>COUNTIF('Ne pas modifier'!R25:S25,1)/2%</f>
        <v>0</v>
      </c>
      <c r="E27" s="52">
        <f>COUNTIF('Ne pas modifier'!T25:U25,1)/2%</f>
        <v>0</v>
      </c>
      <c r="F27" s="51">
        <f>COUNTIF('Ne pas modifier'!R25:U25,1)/4%</f>
        <v>0</v>
      </c>
      <c r="G27" s="52">
        <f>COUNTIF('Ne pas modifier'!V25:W25,1)/2%</f>
        <v>0</v>
      </c>
      <c r="H27" s="52">
        <f>COUNTIF('Ne pas modifier'!X25:Y25,1)/2%</f>
        <v>0</v>
      </c>
      <c r="I27" s="52">
        <f>COUNTIF('Ne pas modifier'!Z25:AC25,1)/4%</f>
        <v>0</v>
      </c>
      <c r="J27" s="51">
        <f>COUNTIF('Ne pas modifier'!V25:AC25,1)/8%</f>
        <v>0</v>
      </c>
      <c r="K27" s="39"/>
      <c r="L27" s="53">
        <f>'Français saisie'!AC25</f>
        <v>0</v>
      </c>
      <c r="M27" s="53">
        <f>'Français saisie'!AD25</f>
        <v>0</v>
      </c>
      <c r="N27" s="53">
        <f>'Français saisie'!AE25</f>
        <v>0</v>
      </c>
      <c r="O27" s="68"/>
      <c r="P27" s="60">
        <f t="shared" si="0"/>
        <v>0</v>
      </c>
      <c r="Q27" s="52">
        <f>COUNTIF('mathématiques saisie'!B25:G25,1)/6%</f>
        <v>0</v>
      </c>
      <c r="R27" s="52">
        <f>COUNTIF('mathématiques saisie'!H25:K25,1)/4%</f>
        <v>0</v>
      </c>
      <c r="S27" s="52">
        <f>COUNTIF('mathématiques saisie'!L25:N25,1)/3%</f>
        <v>0</v>
      </c>
      <c r="T27" s="52">
        <f>COUNTIF('mathématiques saisie'!O25:Q25,1)/3%</f>
        <v>0</v>
      </c>
      <c r="U27" s="51">
        <f>COUNTIF('mathématiques saisie'!B25:Q25,1)/16%</f>
        <v>0</v>
      </c>
      <c r="V27" s="51">
        <f>COUNTIF('mathématiques saisie'!R25:U25,1)/4%</f>
        <v>0</v>
      </c>
      <c r="W27" s="51">
        <f>COUNTIF('mathématiques saisie'!V25:W25,1)/2%</f>
        <v>0</v>
      </c>
      <c r="X27" s="51">
        <f>COUNTIF('mathématiques saisie'!X25:Z25,1)/3%</f>
        <v>0</v>
      </c>
      <c r="Y27" s="39"/>
      <c r="Z27" s="53">
        <f>'mathématiques saisie'!AB25</f>
        <v>0</v>
      </c>
      <c r="AA27" s="53">
        <f>'mathématiques saisie'!AC25</f>
        <v>0</v>
      </c>
      <c r="AB27" s="53">
        <f>'mathématiques saisie'!AD25</f>
        <v>0</v>
      </c>
    </row>
    <row r="28" spans="1:28" ht="22.5" customHeight="1" x14ac:dyDescent="0.25">
      <c r="A28" s="59">
        <f>'Français saisie'!A26</f>
        <v>0</v>
      </c>
      <c r="B28" s="51">
        <f>COUNTIF('Ne pas modifier'!B26:M26,1)/12%</f>
        <v>0</v>
      </c>
      <c r="C28" s="51">
        <f>COUNTIF('Ne pas modifier'!N26:Q26,1)/4%</f>
        <v>0</v>
      </c>
      <c r="D28" s="52">
        <f>COUNTIF('Ne pas modifier'!R26:S26,1)/2%</f>
        <v>0</v>
      </c>
      <c r="E28" s="52">
        <f>COUNTIF('Ne pas modifier'!T26:U26,1)/2%</f>
        <v>0</v>
      </c>
      <c r="F28" s="51">
        <f>COUNTIF('Ne pas modifier'!R26:U26,1)/4%</f>
        <v>0</v>
      </c>
      <c r="G28" s="52">
        <f>COUNTIF('Ne pas modifier'!V26:W26,1)/2%</f>
        <v>0</v>
      </c>
      <c r="H28" s="52">
        <f>COUNTIF('Ne pas modifier'!X26:Y26,1)/2%</f>
        <v>0</v>
      </c>
      <c r="I28" s="52">
        <f>COUNTIF('Ne pas modifier'!Z26:AC26,1)/4%</f>
        <v>0</v>
      </c>
      <c r="J28" s="51">
        <f>COUNTIF('Ne pas modifier'!V26:AC26,1)/8%</f>
        <v>0</v>
      </c>
      <c r="K28" s="39"/>
      <c r="L28" s="53">
        <f>'Français saisie'!AC26</f>
        <v>0</v>
      </c>
      <c r="M28" s="53">
        <f>'Français saisie'!AD26</f>
        <v>0</v>
      </c>
      <c r="N28" s="53">
        <f>'Français saisie'!AE26</f>
        <v>0</v>
      </c>
      <c r="O28" s="68"/>
      <c r="P28" s="60">
        <f t="shared" si="0"/>
        <v>0</v>
      </c>
      <c r="Q28" s="52">
        <f>COUNTIF('mathématiques saisie'!B26:G26,1)/6%</f>
        <v>0</v>
      </c>
      <c r="R28" s="52">
        <f>COUNTIF('mathématiques saisie'!H26:K26,1)/4%</f>
        <v>0</v>
      </c>
      <c r="S28" s="52">
        <f>COUNTIF('mathématiques saisie'!L26:N26,1)/3%</f>
        <v>0</v>
      </c>
      <c r="T28" s="52">
        <f>COUNTIF('mathématiques saisie'!O26:Q26,1)/3%</f>
        <v>0</v>
      </c>
      <c r="U28" s="51">
        <f>COUNTIF('mathématiques saisie'!B26:Q26,1)/16%</f>
        <v>0</v>
      </c>
      <c r="V28" s="51">
        <f>COUNTIF('mathématiques saisie'!R26:U26,1)/4%</f>
        <v>0</v>
      </c>
      <c r="W28" s="51">
        <f>COUNTIF('mathématiques saisie'!V26:W26,1)/2%</f>
        <v>0</v>
      </c>
      <c r="X28" s="51">
        <f>COUNTIF('mathématiques saisie'!X26:Z26,1)/3%</f>
        <v>0</v>
      </c>
      <c r="Y28" s="39"/>
      <c r="Z28" s="53">
        <f>'mathématiques saisie'!AB26</f>
        <v>0</v>
      </c>
      <c r="AA28" s="53">
        <f>'mathématiques saisie'!AC26</f>
        <v>0</v>
      </c>
      <c r="AB28" s="53">
        <f>'mathématiques saisie'!AD26</f>
        <v>0</v>
      </c>
    </row>
    <row r="29" spans="1:28" ht="22.5" customHeight="1" x14ac:dyDescent="0.25">
      <c r="A29" s="59">
        <f>'Français saisie'!A27</f>
        <v>0</v>
      </c>
      <c r="B29" s="51">
        <f>COUNTIF('Ne pas modifier'!B27:M27,1)/12%</f>
        <v>0</v>
      </c>
      <c r="C29" s="51">
        <f>COUNTIF('Ne pas modifier'!N27:Q27,1)/4%</f>
        <v>0</v>
      </c>
      <c r="D29" s="52">
        <f>COUNTIF('Ne pas modifier'!R27:S27,1)/2%</f>
        <v>0</v>
      </c>
      <c r="E29" s="52">
        <f>COUNTIF('Ne pas modifier'!T27:U27,1)/2%</f>
        <v>0</v>
      </c>
      <c r="F29" s="51">
        <f>COUNTIF('Ne pas modifier'!R27:U27,1)/4%</f>
        <v>0</v>
      </c>
      <c r="G29" s="52">
        <f>COUNTIF('Ne pas modifier'!V27:W27,1)/2%</f>
        <v>0</v>
      </c>
      <c r="H29" s="52">
        <f>COUNTIF('Ne pas modifier'!X27:Y27,1)/2%</f>
        <v>0</v>
      </c>
      <c r="I29" s="52">
        <f>COUNTIF('Ne pas modifier'!Z27:AC27,1)/4%</f>
        <v>0</v>
      </c>
      <c r="J29" s="51">
        <f>COUNTIF('Ne pas modifier'!V27:AC27,1)/8%</f>
        <v>0</v>
      </c>
      <c r="K29" s="39"/>
      <c r="L29" s="53">
        <f>'Français saisie'!AC27</f>
        <v>0</v>
      </c>
      <c r="M29" s="53">
        <f>'Français saisie'!AD27</f>
        <v>0</v>
      </c>
      <c r="N29" s="53">
        <f>'Français saisie'!AE27</f>
        <v>0</v>
      </c>
      <c r="O29" s="68"/>
      <c r="P29" s="60">
        <f t="shared" si="0"/>
        <v>0</v>
      </c>
      <c r="Q29" s="52">
        <f>COUNTIF('mathématiques saisie'!B27:G27,1)/6%</f>
        <v>0</v>
      </c>
      <c r="R29" s="52">
        <f>COUNTIF('mathématiques saisie'!H27:K27,1)/4%</f>
        <v>0</v>
      </c>
      <c r="S29" s="52">
        <f>COUNTIF('mathématiques saisie'!L27:N27,1)/3%</f>
        <v>0</v>
      </c>
      <c r="T29" s="52">
        <f>COUNTIF('mathématiques saisie'!O27:Q27,1)/3%</f>
        <v>0</v>
      </c>
      <c r="U29" s="51">
        <f>COUNTIF('mathématiques saisie'!B27:Q27,1)/16%</f>
        <v>0</v>
      </c>
      <c r="V29" s="51">
        <f>COUNTIF('mathématiques saisie'!R27:U27,1)/4%</f>
        <v>0</v>
      </c>
      <c r="W29" s="51">
        <f>COUNTIF('mathématiques saisie'!V27:W27,1)/2%</f>
        <v>0</v>
      </c>
      <c r="X29" s="51">
        <f>COUNTIF('mathématiques saisie'!X27:Z27,1)/3%</f>
        <v>0</v>
      </c>
      <c r="Y29" s="39"/>
      <c r="Z29" s="53">
        <f>'mathématiques saisie'!AB27</f>
        <v>0</v>
      </c>
      <c r="AA29" s="53">
        <f>'mathématiques saisie'!AC27</f>
        <v>0</v>
      </c>
      <c r="AB29" s="53">
        <f>'mathématiques saisie'!AD27</f>
        <v>0</v>
      </c>
    </row>
    <row r="30" spans="1:28" ht="22.5" customHeight="1" x14ac:dyDescent="0.25">
      <c r="A30" s="59">
        <f>'Français saisie'!A28</f>
        <v>0</v>
      </c>
      <c r="B30" s="51">
        <f>COUNTIF('Ne pas modifier'!B28:M28,1)/12%</f>
        <v>0</v>
      </c>
      <c r="C30" s="51">
        <f>COUNTIF('Ne pas modifier'!N28:Q28,1)/4%</f>
        <v>0</v>
      </c>
      <c r="D30" s="52">
        <f>COUNTIF('Ne pas modifier'!R28:S28,1)/2%</f>
        <v>0</v>
      </c>
      <c r="E30" s="52">
        <f>COUNTIF('Ne pas modifier'!T28:U28,1)/2%</f>
        <v>0</v>
      </c>
      <c r="F30" s="51">
        <f>COUNTIF('Ne pas modifier'!R28:U28,1)/4%</f>
        <v>0</v>
      </c>
      <c r="G30" s="52">
        <f>COUNTIF('Ne pas modifier'!V28:W28,1)/2%</f>
        <v>0</v>
      </c>
      <c r="H30" s="52">
        <f>COUNTIF('Ne pas modifier'!X28:Y28,1)/2%</f>
        <v>0</v>
      </c>
      <c r="I30" s="52">
        <f>COUNTIF('Ne pas modifier'!Z28:AC28,1)/4%</f>
        <v>0</v>
      </c>
      <c r="J30" s="51">
        <f>COUNTIF('Ne pas modifier'!V28:AC28,1)/8%</f>
        <v>0</v>
      </c>
      <c r="K30" s="39"/>
      <c r="L30" s="53">
        <f>'Français saisie'!AC28</f>
        <v>0</v>
      </c>
      <c r="M30" s="53">
        <f>'Français saisie'!AD28</f>
        <v>0</v>
      </c>
      <c r="N30" s="53">
        <f>'Français saisie'!AE28</f>
        <v>0</v>
      </c>
      <c r="O30" s="68"/>
      <c r="P30" s="60">
        <f t="shared" si="0"/>
        <v>0</v>
      </c>
      <c r="Q30" s="52">
        <f>COUNTIF('mathématiques saisie'!B28:G28,1)/6%</f>
        <v>0</v>
      </c>
      <c r="R30" s="52">
        <f>COUNTIF('mathématiques saisie'!H28:K28,1)/4%</f>
        <v>0</v>
      </c>
      <c r="S30" s="52">
        <f>COUNTIF('mathématiques saisie'!L28:N28,1)/3%</f>
        <v>0</v>
      </c>
      <c r="T30" s="52">
        <f>COUNTIF('mathématiques saisie'!O28:Q28,1)/3%</f>
        <v>0</v>
      </c>
      <c r="U30" s="51">
        <f>COUNTIF('mathématiques saisie'!B28:Q28,1)/16%</f>
        <v>0</v>
      </c>
      <c r="V30" s="51">
        <f>COUNTIF('mathématiques saisie'!R28:U28,1)/4%</f>
        <v>0</v>
      </c>
      <c r="W30" s="51">
        <f>COUNTIF('mathématiques saisie'!V28:W28,1)/2%</f>
        <v>0</v>
      </c>
      <c r="X30" s="51">
        <f>COUNTIF('mathématiques saisie'!X28:Z28,1)/3%</f>
        <v>0</v>
      </c>
      <c r="Y30" s="39"/>
      <c r="Z30" s="53">
        <f>'mathématiques saisie'!AB28</f>
        <v>0</v>
      </c>
      <c r="AA30" s="53">
        <f>'mathématiques saisie'!AC28</f>
        <v>0</v>
      </c>
      <c r="AB30" s="53">
        <f>'mathématiques saisie'!AD28</f>
        <v>0</v>
      </c>
    </row>
    <row r="31" spans="1:28" ht="22.5" customHeight="1" x14ac:dyDescent="0.25">
      <c r="A31" s="59">
        <f>'Français saisie'!A29</f>
        <v>0</v>
      </c>
      <c r="B31" s="51">
        <f>COUNTIF('Ne pas modifier'!B29:M29,1)/12%</f>
        <v>0</v>
      </c>
      <c r="C31" s="51">
        <f>COUNTIF('Ne pas modifier'!N29:Q29,1)/4%</f>
        <v>0</v>
      </c>
      <c r="D31" s="52">
        <f>COUNTIF('Ne pas modifier'!R29:S29,1)/2%</f>
        <v>0</v>
      </c>
      <c r="E31" s="52">
        <f>COUNTIF('Ne pas modifier'!T29:U29,1)/2%</f>
        <v>0</v>
      </c>
      <c r="F31" s="51">
        <f>COUNTIF('Ne pas modifier'!R29:U29,1)/4%</f>
        <v>0</v>
      </c>
      <c r="G31" s="52">
        <f>COUNTIF('Ne pas modifier'!V29:W29,1)/2%</f>
        <v>0</v>
      </c>
      <c r="H31" s="52">
        <f>COUNTIF('Ne pas modifier'!X29:Y29,1)/2%</f>
        <v>0</v>
      </c>
      <c r="I31" s="52">
        <f>COUNTIF('Ne pas modifier'!Z29:AC29,1)/4%</f>
        <v>0</v>
      </c>
      <c r="J31" s="51">
        <f>COUNTIF('Ne pas modifier'!V29:AC29,1)/8%</f>
        <v>0</v>
      </c>
      <c r="K31" s="39"/>
      <c r="L31" s="53">
        <f>'Français saisie'!AC29</f>
        <v>0</v>
      </c>
      <c r="M31" s="53">
        <f>'Français saisie'!AD29</f>
        <v>0</v>
      </c>
      <c r="N31" s="53">
        <f>'Français saisie'!AE29</f>
        <v>0</v>
      </c>
      <c r="O31" s="68"/>
      <c r="P31" s="60">
        <f t="shared" si="0"/>
        <v>0</v>
      </c>
      <c r="Q31" s="52">
        <f>COUNTIF('mathématiques saisie'!B29:G29,1)/6%</f>
        <v>0</v>
      </c>
      <c r="R31" s="52">
        <f>COUNTIF('mathématiques saisie'!H29:K29,1)/4%</f>
        <v>0</v>
      </c>
      <c r="S31" s="52">
        <f>COUNTIF('mathématiques saisie'!L29:N29,1)/3%</f>
        <v>0</v>
      </c>
      <c r="T31" s="52">
        <f>COUNTIF('mathématiques saisie'!O29:Q29,1)/3%</f>
        <v>0</v>
      </c>
      <c r="U31" s="51">
        <f>COUNTIF('mathématiques saisie'!B29:Q29,1)/16%</f>
        <v>0</v>
      </c>
      <c r="V31" s="51">
        <f>COUNTIF('mathématiques saisie'!R29:U29,1)/4%</f>
        <v>0</v>
      </c>
      <c r="W31" s="51">
        <f>COUNTIF('mathématiques saisie'!V29:W29,1)/2%</f>
        <v>0</v>
      </c>
      <c r="X31" s="51">
        <f>COUNTIF('mathématiques saisie'!X29:Z29,1)/3%</f>
        <v>0</v>
      </c>
      <c r="Y31" s="39"/>
      <c r="Z31" s="53">
        <f>'mathématiques saisie'!AB29</f>
        <v>0</v>
      </c>
      <c r="AA31" s="53">
        <f>'mathématiques saisie'!AC29</f>
        <v>0</v>
      </c>
      <c r="AB31" s="53">
        <f>'mathématiques saisie'!AD29</f>
        <v>0</v>
      </c>
    </row>
    <row r="32" spans="1:28" ht="22.5" customHeight="1" x14ac:dyDescent="0.25">
      <c r="A32" s="59">
        <f>'Français saisie'!A30</f>
        <v>0</v>
      </c>
      <c r="B32" s="51">
        <f>COUNTIF('Ne pas modifier'!B30:M30,1)/12%</f>
        <v>0</v>
      </c>
      <c r="C32" s="51">
        <f>COUNTIF('Ne pas modifier'!N30:Q30,1)/4%</f>
        <v>0</v>
      </c>
      <c r="D32" s="52">
        <f>COUNTIF('Ne pas modifier'!R30:S30,1)/2%</f>
        <v>0</v>
      </c>
      <c r="E32" s="52">
        <f>COUNTIF('Ne pas modifier'!T30:U30,1)/2%</f>
        <v>0</v>
      </c>
      <c r="F32" s="51">
        <f>COUNTIF('Ne pas modifier'!R30:U30,1)/4%</f>
        <v>0</v>
      </c>
      <c r="G32" s="52">
        <f>COUNTIF('Ne pas modifier'!V30:W30,1)/2%</f>
        <v>0</v>
      </c>
      <c r="H32" s="52">
        <f>COUNTIF('Ne pas modifier'!X30:Y30,1)/2%</f>
        <v>0</v>
      </c>
      <c r="I32" s="52">
        <f>COUNTIF('Ne pas modifier'!Z30:AC30,1)/4%</f>
        <v>0</v>
      </c>
      <c r="J32" s="51">
        <f>COUNTIF('Ne pas modifier'!V30:AC30,1)/8%</f>
        <v>0</v>
      </c>
      <c r="K32" s="39"/>
      <c r="L32" s="53">
        <f>'Français saisie'!AC30</f>
        <v>0</v>
      </c>
      <c r="M32" s="53">
        <f>'Français saisie'!AD30</f>
        <v>0</v>
      </c>
      <c r="N32" s="53">
        <f>'Français saisie'!AE30</f>
        <v>0</v>
      </c>
      <c r="O32" s="68"/>
      <c r="P32" s="60">
        <f t="shared" si="0"/>
        <v>0</v>
      </c>
      <c r="Q32" s="52">
        <f>COUNTIF('mathématiques saisie'!B30:G30,1)/6%</f>
        <v>0</v>
      </c>
      <c r="R32" s="52">
        <f>COUNTIF('mathématiques saisie'!H30:K30,1)/4%</f>
        <v>0</v>
      </c>
      <c r="S32" s="52">
        <f>COUNTIF('mathématiques saisie'!L30:N30,1)/3%</f>
        <v>0</v>
      </c>
      <c r="T32" s="52">
        <f>COUNTIF('mathématiques saisie'!O30:Q30,1)/3%</f>
        <v>0</v>
      </c>
      <c r="U32" s="51">
        <f>COUNTIF('mathématiques saisie'!B30:Q30,1)/16%</f>
        <v>0</v>
      </c>
      <c r="V32" s="51">
        <f>COUNTIF('mathématiques saisie'!R30:U30,1)/4%</f>
        <v>0</v>
      </c>
      <c r="W32" s="51">
        <f>COUNTIF('mathématiques saisie'!V30:W30,1)/2%</f>
        <v>0</v>
      </c>
      <c r="X32" s="51">
        <f>COUNTIF('mathématiques saisie'!X30:Z30,1)/3%</f>
        <v>0</v>
      </c>
      <c r="Y32" s="39"/>
      <c r="Z32" s="53">
        <f>'mathématiques saisie'!AB30</f>
        <v>0</v>
      </c>
      <c r="AA32" s="53">
        <f>'mathématiques saisie'!AC30</f>
        <v>0</v>
      </c>
      <c r="AB32" s="53">
        <f>'mathématiques saisie'!AD30</f>
        <v>0</v>
      </c>
    </row>
    <row r="33" spans="1:28" ht="18" customHeight="1" x14ac:dyDescent="0.25">
      <c r="A33" s="69"/>
      <c r="B33" s="70"/>
      <c r="C33" s="70"/>
      <c r="D33" s="74"/>
      <c r="E33" s="74"/>
      <c r="F33" s="74"/>
      <c r="G33" s="74"/>
      <c r="H33" s="74"/>
      <c r="I33" s="74"/>
      <c r="J33" s="74"/>
      <c r="K33" s="75"/>
      <c r="L33" s="76"/>
      <c r="M33" s="76"/>
      <c r="N33" s="76"/>
      <c r="O33" s="77"/>
      <c r="P33" s="71"/>
      <c r="Q33" s="77"/>
      <c r="R33" s="77"/>
      <c r="S33" s="77"/>
      <c r="T33" s="77"/>
      <c r="U33" s="77"/>
      <c r="V33" s="77"/>
      <c r="W33" s="77"/>
      <c r="X33" s="77"/>
      <c r="Y33" s="75"/>
      <c r="Z33" s="53"/>
      <c r="AA33" s="53"/>
      <c r="AB33" s="53"/>
    </row>
    <row r="34" spans="1:28" ht="18" customHeight="1" thickBot="1" x14ac:dyDescent="0.25"/>
    <row r="35" spans="1:28" s="41" customFormat="1" ht="57.75" customHeight="1" thickBot="1" x14ac:dyDescent="0.25">
      <c r="B35" s="137" t="s">
        <v>40</v>
      </c>
      <c r="C35" s="138"/>
      <c r="D35" s="133" t="s">
        <v>55</v>
      </c>
      <c r="E35" s="133"/>
      <c r="F35" s="133"/>
      <c r="G35" s="133"/>
      <c r="H35" s="133"/>
      <c r="I35" s="133"/>
      <c r="J35" s="133"/>
      <c r="K35" s="57" t="s">
        <v>72</v>
      </c>
      <c r="L35" s="1"/>
      <c r="M35" s="1"/>
      <c r="N35" s="130"/>
      <c r="O35" s="1"/>
      <c r="P35" s="55"/>
      <c r="Q35" s="119" t="s">
        <v>36</v>
      </c>
      <c r="R35" s="120"/>
      <c r="S35" s="97" t="s">
        <v>26</v>
      </c>
      <c r="T35" s="98"/>
      <c r="U35" s="98"/>
      <c r="V35" s="98"/>
      <c r="W35" s="98"/>
      <c r="X35" s="98"/>
      <c r="Y35" s="93" t="s">
        <v>69</v>
      </c>
      <c r="Z35" s="94"/>
      <c r="AA35" s="1"/>
      <c r="AB35" s="1"/>
    </row>
    <row r="36" spans="1:28" s="41" customFormat="1" ht="57.75" customHeight="1" thickBot="1" x14ac:dyDescent="0.25">
      <c r="B36" s="139" t="s">
        <v>41</v>
      </c>
      <c r="C36" s="140"/>
      <c r="D36" s="91" t="s">
        <v>56</v>
      </c>
      <c r="E36" s="91"/>
      <c r="F36" s="91"/>
      <c r="G36" s="91"/>
      <c r="H36" s="91"/>
      <c r="I36" s="91"/>
      <c r="J36" s="91"/>
      <c r="K36" s="57" t="s">
        <v>73</v>
      </c>
      <c r="L36" s="1"/>
      <c r="M36" s="1"/>
      <c r="N36" s="130"/>
      <c r="O36" s="1"/>
      <c r="P36" s="55"/>
      <c r="Q36" s="128" t="s">
        <v>37</v>
      </c>
      <c r="R36" s="129"/>
      <c r="S36" s="126" t="s">
        <v>25</v>
      </c>
      <c r="T36" s="127"/>
      <c r="U36" s="127"/>
      <c r="V36" s="127"/>
      <c r="W36" s="127"/>
      <c r="X36" s="127"/>
      <c r="Y36" s="93"/>
      <c r="Z36" s="94"/>
      <c r="AA36" s="1"/>
      <c r="AB36" s="1"/>
    </row>
    <row r="37" spans="1:28" ht="57.75" customHeight="1" thickBot="1" x14ac:dyDescent="0.25">
      <c r="B37" s="141" t="s">
        <v>63</v>
      </c>
      <c r="C37" s="142"/>
      <c r="D37" s="92" t="s">
        <v>57</v>
      </c>
      <c r="E37" s="92"/>
      <c r="F37" s="92"/>
      <c r="G37" s="92"/>
      <c r="H37" s="92"/>
      <c r="I37" s="92"/>
      <c r="J37" s="92"/>
      <c r="K37" s="110" t="s">
        <v>71</v>
      </c>
      <c r="N37" s="130"/>
      <c r="Q37" s="128" t="s">
        <v>38</v>
      </c>
      <c r="R37" s="129"/>
      <c r="S37" s="126" t="s">
        <v>27</v>
      </c>
      <c r="T37" s="127"/>
      <c r="U37" s="127"/>
      <c r="V37" s="127"/>
      <c r="W37" s="127"/>
      <c r="X37" s="127"/>
      <c r="Y37" s="93"/>
      <c r="Z37" s="94"/>
    </row>
    <row r="38" spans="1:28" ht="57.75" customHeight="1" thickBot="1" x14ac:dyDescent="0.25">
      <c r="B38" s="103" t="s">
        <v>62</v>
      </c>
      <c r="C38" s="104"/>
      <c r="D38" s="136" t="s">
        <v>58</v>
      </c>
      <c r="E38" s="136"/>
      <c r="F38" s="136"/>
      <c r="G38" s="136"/>
      <c r="H38" s="136"/>
      <c r="I38" s="136"/>
      <c r="J38" s="136"/>
      <c r="K38" s="112"/>
      <c r="N38" s="130"/>
      <c r="Q38" s="134" t="s">
        <v>39</v>
      </c>
      <c r="R38" s="135"/>
      <c r="S38" s="131" t="s">
        <v>28</v>
      </c>
      <c r="T38" s="132"/>
      <c r="U38" s="132"/>
      <c r="V38" s="132"/>
      <c r="W38" s="132"/>
      <c r="X38" s="132"/>
      <c r="Y38" s="93"/>
      <c r="Z38" s="94"/>
    </row>
    <row r="39" spans="1:28" ht="57.75" customHeight="1" thickBot="1" x14ac:dyDescent="0.25">
      <c r="B39" s="105" t="s">
        <v>64</v>
      </c>
      <c r="C39" s="106"/>
      <c r="D39" s="107" t="s">
        <v>59</v>
      </c>
      <c r="E39" s="107"/>
      <c r="F39" s="107"/>
      <c r="G39" s="107"/>
      <c r="H39" s="107"/>
      <c r="I39" s="107"/>
      <c r="J39" s="107"/>
      <c r="K39" s="110" t="s">
        <v>70</v>
      </c>
      <c r="Q39" s="117" t="s">
        <v>34</v>
      </c>
      <c r="R39" s="118"/>
      <c r="S39" s="95" t="s">
        <v>52</v>
      </c>
      <c r="T39" s="96"/>
      <c r="U39" s="96"/>
      <c r="V39" s="96"/>
      <c r="W39" s="96"/>
      <c r="X39" s="96"/>
      <c r="Y39" s="87" t="s">
        <v>74</v>
      </c>
      <c r="Z39" s="88"/>
    </row>
    <row r="40" spans="1:28" ht="57.75" customHeight="1" thickBot="1" x14ac:dyDescent="0.25">
      <c r="B40" s="113" t="s">
        <v>66</v>
      </c>
      <c r="C40" s="114"/>
      <c r="D40" s="89" t="s">
        <v>60</v>
      </c>
      <c r="E40" s="89"/>
      <c r="F40" s="89"/>
      <c r="G40" s="89"/>
      <c r="H40" s="89"/>
      <c r="I40" s="89"/>
      <c r="J40" s="89"/>
      <c r="K40" s="111"/>
      <c r="Q40" s="119" t="s">
        <v>53</v>
      </c>
      <c r="R40" s="120"/>
      <c r="S40" s="97" t="s">
        <v>51</v>
      </c>
      <c r="T40" s="98"/>
      <c r="U40" s="98"/>
      <c r="V40" s="98"/>
      <c r="W40" s="98"/>
      <c r="X40" s="98"/>
      <c r="Y40" s="93" t="s">
        <v>75</v>
      </c>
      <c r="Z40" s="94"/>
    </row>
    <row r="41" spans="1:28" ht="45.75" customHeight="1" thickBot="1" x14ac:dyDescent="0.25">
      <c r="B41" s="115" t="s">
        <v>65</v>
      </c>
      <c r="C41" s="116"/>
      <c r="D41" s="90" t="s">
        <v>61</v>
      </c>
      <c r="E41" s="90"/>
      <c r="F41" s="90"/>
      <c r="G41" s="90"/>
      <c r="H41" s="90"/>
      <c r="I41" s="90"/>
      <c r="J41" s="90"/>
      <c r="K41" s="112"/>
      <c r="Q41" s="121" t="s">
        <v>54</v>
      </c>
      <c r="R41" s="122"/>
      <c r="S41" s="99" t="s">
        <v>29</v>
      </c>
      <c r="T41" s="100"/>
      <c r="U41" s="100"/>
      <c r="V41" s="100"/>
      <c r="W41" s="100"/>
      <c r="X41" s="100"/>
      <c r="Y41" s="93"/>
      <c r="Z41" s="94"/>
    </row>
    <row r="42" spans="1:28" ht="51" customHeight="1" thickBot="1" x14ac:dyDescent="0.25">
      <c r="Q42" s="108" t="s">
        <v>32</v>
      </c>
      <c r="R42" s="109"/>
      <c r="S42" s="101" t="s">
        <v>30</v>
      </c>
      <c r="T42" s="102"/>
      <c r="U42" s="102"/>
      <c r="V42" s="102"/>
      <c r="W42" s="102"/>
      <c r="X42" s="102"/>
      <c r="Y42" s="87" t="s">
        <v>76</v>
      </c>
      <c r="Z42" s="88"/>
    </row>
    <row r="49" spans="19:19" x14ac:dyDescent="0.2">
      <c r="S49" s="41"/>
    </row>
  </sheetData>
  <sheetProtection algorithmName="SHA-512" hashValue="GQ4s/APyHem5Rzc+vflrzbLXNfNLXOiHDukaNT9rebXHCKneVDJV6PhRhLu1DwoarlDqh1YOsqkS2NkRcmgPrQ==" saltValue="FASBQikDxdOZGMEwwTZHgg==" spinCount="100000" sheet="1" objects="1" scenarios="1"/>
  <mergeCells count="39">
    <mergeCell ref="Q1:AB1"/>
    <mergeCell ref="B1:N1"/>
    <mergeCell ref="S35:X35"/>
    <mergeCell ref="S36:X36"/>
    <mergeCell ref="Q35:R35"/>
    <mergeCell ref="Q36:R36"/>
    <mergeCell ref="N35:N38"/>
    <mergeCell ref="S37:X37"/>
    <mergeCell ref="S38:X38"/>
    <mergeCell ref="D35:J35"/>
    <mergeCell ref="Q37:R37"/>
    <mergeCell ref="Q38:R38"/>
    <mergeCell ref="D38:J38"/>
    <mergeCell ref="B35:C35"/>
    <mergeCell ref="B36:C36"/>
    <mergeCell ref="B37:C37"/>
    <mergeCell ref="B38:C38"/>
    <mergeCell ref="B39:C39"/>
    <mergeCell ref="D39:J39"/>
    <mergeCell ref="Q42:R42"/>
    <mergeCell ref="K39:K41"/>
    <mergeCell ref="K37:K38"/>
    <mergeCell ref="B40:C40"/>
    <mergeCell ref="B41:C41"/>
    <mergeCell ref="Q39:R39"/>
    <mergeCell ref="Q40:R40"/>
    <mergeCell ref="Q41:R41"/>
    <mergeCell ref="Y42:Z42"/>
    <mergeCell ref="D40:J40"/>
    <mergeCell ref="D41:J41"/>
    <mergeCell ref="D36:J36"/>
    <mergeCell ref="D37:J37"/>
    <mergeCell ref="Y39:Z39"/>
    <mergeCell ref="Y40:Z41"/>
    <mergeCell ref="Y35:Z38"/>
    <mergeCell ref="S39:X39"/>
    <mergeCell ref="S40:X40"/>
    <mergeCell ref="S41:X41"/>
    <mergeCell ref="S42:X42"/>
  </mergeCells>
  <conditionalFormatting sqref="B4:J33 Q4:X33">
    <cfRule type="cellIs" dxfId="1" priority="2" operator="lessThan">
      <formula>50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&amp;LEval Diagnostique CE2&amp;CAnnée scolaire 2015-16&amp;RSynthèse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workbookViewId="0">
      <selection activeCell="A2" sqref="A2"/>
    </sheetView>
  </sheetViews>
  <sheetFormatPr baseColWidth="10" defaultRowHeight="12.75" x14ac:dyDescent="0.2"/>
  <cols>
    <col min="1" max="1" width="22.33203125" customWidth="1"/>
    <col min="2" max="7" width="5.83203125" customWidth="1"/>
    <col min="8" max="10" width="6.33203125" customWidth="1"/>
    <col min="11" max="17" width="5.83203125" customWidth="1"/>
    <col min="18" max="23" width="7" customWidth="1"/>
    <col min="24" max="30" width="6.33203125" customWidth="1"/>
    <col min="31" max="31" width="25.1640625" customWidth="1"/>
    <col min="32" max="40" width="7.5" style="12" customWidth="1"/>
    <col min="41" max="41" width="5" customWidth="1"/>
  </cols>
  <sheetData>
    <row r="1" spans="1:41" s="2" customFormat="1" ht="48.75" customHeight="1" x14ac:dyDescent="0.2">
      <c r="A1" s="13" t="s">
        <v>31</v>
      </c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13</v>
      </c>
      <c r="J1" s="8" t="s">
        <v>14</v>
      </c>
      <c r="K1" s="8" t="s">
        <v>15</v>
      </c>
      <c r="L1" s="8" t="s">
        <v>16</v>
      </c>
      <c r="M1" s="11" t="s">
        <v>17</v>
      </c>
      <c r="N1" s="7" t="s">
        <v>22</v>
      </c>
      <c r="O1" s="8" t="s">
        <v>23</v>
      </c>
      <c r="P1" s="8" t="s">
        <v>24</v>
      </c>
      <c r="Q1" s="11" t="s">
        <v>49</v>
      </c>
      <c r="R1" s="7" t="s">
        <v>7</v>
      </c>
      <c r="S1" s="11" t="s">
        <v>8</v>
      </c>
      <c r="T1" s="7" t="s">
        <v>18</v>
      </c>
      <c r="U1" s="11" t="s">
        <v>19</v>
      </c>
      <c r="V1" s="7" t="s">
        <v>20</v>
      </c>
      <c r="W1" s="11" t="s">
        <v>21</v>
      </c>
      <c r="X1" s="7" t="s">
        <v>9</v>
      </c>
      <c r="Y1" s="11" t="s">
        <v>20</v>
      </c>
      <c r="Z1" s="4" t="s">
        <v>10</v>
      </c>
      <c r="AA1" s="5" t="s">
        <v>11</v>
      </c>
      <c r="AB1" s="5" t="s">
        <v>12</v>
      </c>
      <c r="AC1" s="6" t="s">
        <v>21</v>
      </c>
      <c r="AD1" s="3"/>
      <c r="AE1" s="38" t="s">
        <v>50</v>
      </c>
      <c r="AF1" s="22" t="s">
        <v>40</v>
      </c>
      <c r="AG1" s="23" t="s">
        <v>41</v>
      </c>
      <c r="AH1" s="31" t="s">
        <v>42</v>
      </c>
      <c r="AI1" s="32" t="s">
        <v>43</v>
      </c>
      <c r="AJ1" s="23" t="s">
        <v>47</v>
      </c>
      <c r="AK1" s="33" t="s">
        <v>46</v>
      </c>
      <c r="AL1" s="34" t="s">
        <v>44</v>
      </c>
      <c r="AM1" s="34" t="s">
        <v>45</v>
      </c>
      <c r="AN1" s="20" t="s">
        <v>48</v>
      </c>
      <c r="AO1" s="18"/>
    </row>
    <row r="2" spans="1:41" s="2" customFormat="1" ht="18.75" customHeight="1" x14ac:dyDescent="0.2">
      <c r="A2" s="17">
        <f>'Français saisie'!A2</f>
        <v>0</v>
      </c>
      <c r="B2" s="14">
        <f>'Français saisie'!B2</f>
        <v>0</v>
      </c>
      <c r="C2" s="15">
        <f>'Français saisie'!C2</f>
        <v>0</v>
      </c>
      <c r="D2" s="15">
        <f>'Français saisie'!D2</f>
        <v>0</v>
      </c>
      <c r="E2" s="15">
        <f>'Français saisie'!E2</f>
        <v>0</v>
      </c>
      <c r="F2" s="15">
        <f>'Français saisie'!F2</f>
        <v>0</v>
      </c>
      <c r="G2" s="15">
        <f>'Français saisie'!G2</f>
        <v>0</v>
      </c>
      <c r="H2" s="15">
        <f>'Français saisie'!H2</f>
        <v>0</v>
      </c>
      <c r="I2" s="15">
        <f>'Français saisie'!O2</f>
        <v>0</v>
      </c>
      <c r="J2" s="15">
        <f>'Français saisie'!P2</f>
        <v>0</v>
      </c>
      <c r="K2" s="15">
        <f>'Français saisie'!Q2</f>
        <v>0</v>
      </c>
      <c r="L2" s="15">
        <f>'Français saisie'!R2</f>
        <v>0</v>
      </c>
      <c r="M2" s="16">
        <f>'Français saisie'!S2</f>
        <v>0</v>
      </c>
      <c r="N2" s="14">
        <f>'Français saisie'!X2</f>
        <v>0</v>
      </c>
      <c r="O2" s="15">
        <f>'Français saisie'!Y2</f>
        <v>0</v>
      </c>
      <c r="P2" s="15">
        <f>'Français saisie'!Z2</f>
        <v>0</v>
      </c>
      <c r="Q2" s="16">
        <f>'Français saisie'!AA2</f>
        <v>0</v>
      </c>
      <c r="R2" s="14">
        <f>'Français saisie'!I2</f>
        <v>0</v>
      </c>
      <c r="S2" s="16">
        <f>'Français saisie'!J2</f>
        <v>0</v>
      </c>
      <c r="T2" s="14">
        <f>'Français saisie'!T2</f>
        <v>0</v>
      </c>
      <c r="U2" s="16">
        <f>'Français saisie'!U2</f>
        <v>0</v>
      </c>
      <c r="V2" s="14">
        <f>'Français saisie'!V2</f>
        <v>0</v>
      </c>
      <c r="W2" s="16">
        <f>'Français saisie'!W2</f>
        <v>0</v>
      </c>
      <c r="X2" s="14">
        <f>'Français saisie'!K2</f>
        <v>0</v>
      </c>
      <c r="Y2" s="16">
        <f>'Français saisie'!V2</f>
        <v>0</v>
      </c>
      <c r="Z2" s="14">
        <f>'Français saisie'!L2</f>
        <v>0</v>
      </c>
      <c r="AA2" s="15">
        <f>'Français saisie'!M2</f>
        <v>0</v>
      </c>
      <c r="AB2" s="15">
        <f>'Français saisie'!N2</f>
        <v>0</v>
      </c>
      <c r="AC2" s="16">
        <f>'Français saisie'!W2</f>
        <v>0</v>
      </c>
      <c r="AD2" s="37"/>
      <c r="AE2" s="17">
        <f>A2</f>
        <v>0</v>
      </c>
      <c r="AF2" s="24">
        <f>COUNTIF(B2:M2,1)/12%</f>
        <v>0</v>
      </c>
      <c r="AG2" s="25">
        <f>COUNTIF(N2:Q2,1)/4%</f>
        <v>0</v>
      </c>
      <c r="AH2" s="30">
        <f>COUNTIF(R2:S2,1)/2%</f>
        <v>0</v>
      </c>
      <c r="AI2" s="30">
        <f>COUNTIF(T2:U2,1)/2%</f>
        <v>0</v>
      </c>
      <c r="AJ2" s="25">
        <f>COUNTIF(R2:U2,1)/4%</f>
        <v>0</v>
      </c>
      <c r="AK2" s="35">
        <f>COUNTIF(V2:W2,1)/2%</f>
        <v>0</v>
      </c>
      <c r="AL2" s="36">
        <f>COUNTIF(X2:Y2,1)/2%</f>
        <v>0</v>
      </c>
      <c r="AM2" s="36">
        <f>COUNTIF(Z2:AC2,1)/4%</f>
        <v>0</v>
      </c>
      <c r="AN2" s="21">
        <f>COUNTIF(V2:AC2,1)/8%</f>
        <v>0</v>
      </c>
    </row>
    <row r="3" spans="1:41" s="2" customFormat="1" ht="18.75" customHeight="1" x14ac:dyDescent="0.2">
      <c r="A3" s="17">
        <f>'Français saisie'!A3</f>
        <v>0</v>
      </c>
      <c r="B3" s="14">
        <f>'Français saisie'!B3</f>
        <v>0</v>
      </c>
      <c r="C3" s="15">
        <f>'Français saisie'!C3</f>
        <v>0</v>
      </c>
      <c r="D3" s="15">
        <f>'Français saisie'!D3</f>
        <v>0</v>
      </c>
      <c r="E3" s="15">
        <f>'Français saisie'!E3</f>
        <v>0</v>
      </c>
      <c r="F3" s="15">
        <f>'Français saisie'!F3</f>
        <v>0</v>
      </c>
      <c r="G3" s="15">
        <f>'Français saisie'!G3</f>
        <v>0</v>
      </c>
      <c r="H3" s="15">
        <f>'Français saisie'!H3</f>
        <v>0</v>
      </c>
      <c r="I3" s="15">
        <f>'Français saisie'!O3</f>
        <v>0</v>
      </c>
      <c r="J3" s="15">
        <f>'Français saisie'!P3</f>
        <v>0</v>
      </c>
      <c r="K3" s="15">
        <f>'Français saisie'!Q3</f>
        <v>0</v>
      </c>
      <c r="L3" s="15">
        <f>'Français saisie'!R3</f>
        <v>0</v>
      </c>
      <c r="M3" s="16">
        <f>'Français saisie'!S3</f>
        <v>0</v>
      </c>
      <c r="N3" s="14">
        <f>'Français saisie'!X3</f>
        <v>0</v>
      </c>
      <c r="O3" s="15">
        <f>'Français saisie'!Y3</f>
        <v>0</v>
      </c>
      <c r="P3" s="15">
        <f>'Français saisie'!Z3</f>
        <v>0</v>
      </c>
      <c r="Q3" s="16">
        <f>'Français saisie'!AA3</f>
        <v>0</v>
      </c>
      <c r="R3" s="14">
        <f>'Français saisie'!I3</f>
        <v>0</v>
      </c>
      <c r="S3" s="16">
        <f>'Français saisie'!J3</f>
        <v>0</v>
      </c>
      <c r="T3" s="14">
        <f>'Français saisie'!T3</f>
        <v>0</v>
      </c>
      <c r="U3" s="16">
        <f>'Français saisie'!U3</f>
        <v>0</v>
      </c>
      <c r="V3" s="14">
        <f>'Français saisie'!V3</f>
        <v>0</v>
      </c>
      <c r="W3" s="16">
        <f>'Français saisie'!W3</f>
        <v>0</v>
      </c>
      <c r="X3" s="14">
        <f>'Français saisie'!K3</f>
        <v>0</v>
      </c>
      <c r="Y3" s="16">
        <f>'Français saisie'!V3</f>
        <v>0</v>
      </c>
      <c r="Z3" s="14">
        <f>'Français saisie'!L3</f>
        <v>0</v>
      </c>
      <c r="AA3" s="15">
        <f>'Français saisie'!M3</f>
        <v>0</v>
      </c>
      <c r="AB3" s="15">
        <f>'Français saisie'!N3</f>
        <v>0</v>
      </c>
      <c r="AC3" s="16">
        <f>'Français saisie'!W3</f>
        <v>0</v>
      </c>
      <c r="AD3" s="37"/>
      <c r="AE3" s="17">
        <f t="shared" ref="AE3:AE28" si="0">A3</f>
        <v>0</v>
      </c>
      <c r="AF3" s="24">
        <f t="shared" ref="AF3:AF28" si="1">COUNTIF(B3:M3,1)/12%</f>
        <v>0</v>
      </c>
      <c r="AG3" s="25">
        <f t="shared" ref="AG3:AG28" si="2">COUNTIF(N3:Q3,1)/4%</f>
        <v>0</v>
      </c>
      <c r="AH3" s="30">
        <f t="shared" ref="AH3:AH28" si="3">COUNTIF(R3:S3,1)/2%</f>
        <v>0</v>
      </c>
      <c r="AI3" s="30">
        <f t="shared" ref="AI3:AI28" si="4">COUNTIF(T3:U3,1)/2%</f>
        <v>0</v>
      </c>
      <c r="AJ3" s="25">
        <f t="shared" ref="AJ3:AJ28" si="5">COUNTIF(R3:U3,1)/4%</f>
        <v>0</v>
      </c>
      <c r="AK3" s="35">
        <f t="shared" ref="AK3:AK28" si="6">COUNTIF(V3:W3,1)/2%</f>
        <v>0</v>
      </c>
      <c r="AL3" s="36">
        <f t="shared" ref="AL3:AL28" si="7">COUNTIF(X3:Y3,1)/2%</f>
        <v>0</v>
      </c>
      <c r="AM3" s="36">
        <f t="shared" ref="AM3:AM28" si="8">COUNTIF(Z3:AC3,1)/4%</f>
        <v>0</v>
      </c>
      <c r="AN3" s="21">
        <f t="shared" ref="AN3:AN28" si="9">COUNTIF(V3:AC3,1)/8%</f>
        <v>0</v>
      </c>
    </row>
    <row r="4" spans="1:41" s="2" customFormat="1" ht="18.75" customHeight="1" x14ac:dyDescent="0.2">
      <c r="A4" s="17">
        <f>'Français saisie'!A4</f>
        <v>0</v>
      </c>
      <c r="B4" s="14">
        <f>'Français saisie'!B4</f>
        <v>0</v>
      </c>
      <c r="C4" s="15">
        <f>'Français saisie'!C4</f>
        <v>0</v>
      </c>
      <c r="D4" s="15">
        <f>'Français saisie'!D4</f>
        <v>0</v>
      </c>
      <c r="E4" s="15">
        <f>'Français saisie'!E4</f>
        <v>0</v>
      </c>
      <c r="F4" s="15">
        <f>'Français saisie'!F4</f>
        <v>0</v>
      </c>
      <c r="G4" s="15">
        <f>'Français saisie'!G4</f>
        <v>0</v>
      </c>
      <c r="H4" s="15">
        <f>'Français saisie'!H4</f>
        <v>0</v>
      </c>
      <c r="I4" s="15">
        <f>'Français saisie'!O4</f>
        <v>0</v>
      </c>
      <c r="J4" s="15">
        <f>'Français saisie'!P4</f>
        <v>0</v>
      </c>
      <c r="K4" s="15">
        <f>'Français saisie'!Q4</f>
        <v>0</v>
      </c>
      <c r="L4" s="15">
        <f>'Français saisie'!R4</f>
        <v>0</v>
      </c>
      <c r="M4" s="16">
        <f>'Français saisie'!S4</f>
        <v>0</v>
      </c>
      <c r="N4" s="14">
        <f>'Français saisie'!X4</f>
        <v>0</v>
      </c>
      <c r="O4" s="15">
        <f>'Français saisie'!Y4</f>
        <v>0</v>
      </c>
      <c r="P4" s="15">
        <f>'Français saisie'!Z4</f>
        <v>0</v>
      </c>
      <c r="Q4" s="16">
        <f>'Français saisie'!AA4</f>
        <v>0</v>
      </c>
      <c r="R4" s="14">
        <f>'Français saisie'!I4</f>
        <v>0</v>
      </c>
      <c r="S4" s="16">
        <f>'Français saisie'!J4</f>
        <v>0</v>
      </c>
      <c r="T4" s="14">
        <f>'Français saisie'!T4</f>
        <v>0</v>
      </c>
      <c r="U4" s="16">
        <f>'Français saisie'!U4</f>
        <v>0</v>
      </c>
      <c r="V4" s="14">
        <f>'Français saisie'!V4</f>
        <v>0</v>
      </c>
      <c r="W4" s="16">
        <f>'Français saisie'!W4</f>
        <v>0</v>
      </c>
      <c r="X4" s="14">
        <f>'Français saisie'!K4</f>
        <v>0</v>
      </c>
      <c r="Y4" s="16">
        <f>'Français saisie'!V4</f>
        <v>0</v>
      </c>
      <c r="Z4" s="14">
        <f>'Français saisie'!L4</f>
        <v>0</v>
      </c>
      <c r="AA4" s="15">
        <f>'Français saisie'!M4</f>
        <v>0</v>
      </c>
      <c r="AB4" s="15">
        <f>'Français saisie'!N4</f>
        <v>0</v>
      </c>
      <c r="AC4" s="16">
        <f>'Français saisie'!W4</f>
        <v>0</v>
      </c>
      <c r="AD4" s="37"/>
      <c r="AE4" s="17">
        <f t="shared" si="0"/>
        <v>0</v>
      </c>
      <c r="AF4" s="24">
        <f t="shared" si="1"/>
        <v>0</v>
      </c>
      <c r="AG4" s="25">
        <f t="shared" si="2"/>
        <v>0</v>
      </c>
      <c r="AH4" s="30">
        <f t="shared" si="3"/>
        <v>0</v>
      </c>
      <c r="AI4" s="30">
        <f t="shared" si="4"/>
        <v>0</v>
      </c>
      <c r="AJ4" s="25">
        <f t="shared" si="5"/>
        <v>0</v>
      </c>
      <c r="AK4" s="35">
        <f t="shared" si="6"/>
        <v>0</v>
      </c>
      <c r="AL4" s="36">
        <f t="shared" si="7"/>
        <v>0</v>
      </c>
      <c r="AM4" s="36">
        <f t="shared" si="8"/>
        <v>0</v>
      </c>
      <c r="AN4" s="21">
        <f t="shared" si="9"/>
        <v>0</v>
      </c>
    </row>
    <row r="5" spans="1:41" s="2" customFormat="1" ht="18.75" customHeight="1" x14ac:dyDescent="0.2">
      <c r="A5" s="17">
        <f>'Français saisie'!A5</f>
        <v>0</v>
      </c>
      <c r="B5" s="14">
        <f>'Français saisie'!B5</f>
        <v>0</v>
      </c>
      <c r="C5" s="15">
        <f>'Français saisie'!C5</f>
        <v>0</v>
      </c>
      <c r="D5" s="15">
        <f>'Français saisie'!D5</f>
        <v>0</v>
      </c>
      <c r="E5" s="15">
        <f>'Français saisie'!E5</f>
        <v>0</v>
      </c>
      <c r="F5" s="15">
        <f>'Français saisie'!F5</f>
        <v>0</v>
      </c>
      <c r="G5" s="15">
        <f>'Français saisie'!G5</f>
        <v>0</v>
      </c>
      <c r="H5" s="15">
        <f>'Français saisie'!H5</f>
        <v>0</v>
      </c>
      <c r="I5" s="15">
        <f>'Français saisie'!O5</f>
        <v>0</v>
      </c>
      <c r="J5" s="15">
        <f>'Français saisie'!P5</f>
        <v>0</v>
      </c>
      <c r="K5" s="15">
        <f>'Français saisie'!Q5</f>
        <v>0</v>
      </c>
      <c r="L5" s="15">
        <f>'Français saisie'!R5</f>
        <v>0</v>
      </c>
      <c r="M5" s="16">
        <f>'Français saisie'!S5</f>
        <v>0</v>
      </c>
      <c r="N5" s="14">
        <f>'Français saisie'!X5</f>
        <v>0</v>
      </c>
      <c r="O5" s="15">
        <f>'Français saisie'!Y5</f>
        <v>0</v>
      </c>
      <c r="P5" s="15">
        <f>'Français saisie'!Z5</f>
        <v>0</v>
      </c>
      <c r="Q5" s="16">
        <f>'Français saisie'!AA5</f>
        <v>0</v>
      </c>
      <c r="R5" s="14">
        <f>'Français saisie'!I5</f>
        <v>0</v>
      </c>
      <c r="S5" s="16">
        <f>'Français saisie'!J5</f>
        <v>0</v>
      </c>
      <c r="T5" s="14">
        <f>'Français saisie'!T5</f>
        <v>0</v>
      </c>
      <c r="U5" s="16">
        <f>'Français saisie'!U5</f>
        <v>0</v>
      </c>
      <c r="V5" s="14">
        <f>'Français saisie'!V5</f>
        <v>0</v>
      </c>
      <c r="W5" s="16">
        <f>'Français saisie'!W5</f>
        <v>0</v>
      </c>
      <c r="X5" s="14">
        <f>'Français saisie'!K5</f>
        <v>0</v>
      </c>
      <c r="Y5" s="16">
        <f>'Français saisie'!V5</f>
        <v>0</v>
      </c>
      <c r="Z5" s="14">
        <f>'Français saisie'!L5</f>
        <v>0</v>
      </c>
      <c r="AA5" s="15">
        <f>'Français saisie'!M5</f>
        <v>0</v>
      </c>
      <c r="AB5" s="15">
        <f>'Français saisie'!N5</f>
        <v>0</v>
      </c>
      <c r="AC5" s="16">
        <f>'Français saisie'!W5</f>
        <v>0</v>
      </c>
      <c r="AD5" s="37"/>
      <c r="AE5" s="17">
        <f t="shared" si="0"/>
        <v>0</v>
      </c>
      <c r="AF5" s="24">
        <f t="shared" si="1"/>
        <v>0</v>
      </c>
      <c r="AG5" s="25">
        <f t="shared" si="2"/>
        <v>0</v>
      </c>
      <c r="AH5" s="30">
        <f t="shared" si="3"/>
        <v>0</v>
      </c>
      <c r="AI5" s="30">
        <f t="shared" si="4"/>
        <v>0</v>
      </c>
      <c r="AJ5" s="25">
        <f t="shared" si="5"/>
        <v>0</v>
      </c>
      <c r="AK5" s="35">
        <f t="shared" si="6"/>
        <v>0</v>
      </c>
      <c r="AL5" s="36">
        <f t="shared" si="7"/>
        <v>0</v>
      </c>
      <c r="AM5" s="36">
        <f t="shared" si="8"/>
        <v>0</v>
      </c>
      <c r="AN5" s="21">
        <f t="shared" si="9"/>
        <v>0</v>
      </c>
    </row>
    <row r="6" spans="1:41" s="2" customFormat="1" ht="18.75" customHeight="1" x14ac:dyDescent="0.2">
      <c r="A6" s="17">
        <f>'Français saisie'!A6</f>
        <v>0</v>
      </c>
      <c r="B6" s="14">
        <f>'Français saisie'!B6</f>
        <v>0</v>
      </c>
      <c r="C6" s="15">
        <f>'Français saisie'!C6</f>
        <v>0</v>
      </c>
      <c r="D6" s="15">
        <f>'Français saisie'!D6</f>
        <v>0</v>
      </c>
      <c r="E6" s="15">
        <f>'Français saisie'!E6</f>
        <v>0</v>
      </c>
      <c r="F6" s="15">
        <f>'Français saisie'!F6</f>
        <v>0</v>
      </c>
      <c r="G6" s="15">
        <f>'Français saisie'!G6</f>
        <v>0</v>
      </c>
      <c r="H6" s="15">
        <f>'Français saisie'!H6</f>
        <v>0</v>
      </c>
      <c r="I6" s="15">
        <f>'Français saisie'!O6</f>
        <v>0</v>
      </c>
      <c r="J6" s="15">
        <f>'Français saisie'!P6</f>
        <v>0</v>
      </c>
      <c r="K6" s="15">
        <f>'Français saisie'!Q6</f>
        <v>0</v>
      </c>
      <c r="L6" s="15">
        <f>'Français saisie'!R6</f>
        <v>0</v>
      </c>
      <c r="M6" s="16">
        <f>'Français saisie'!S6</f>
        <v>0</v>
      </c>
      <c r="N6" s="14">
        <f>'Français saisie'!X6</f>
        <v>0</v>
      </c>
      <c r="O6" s="15">
        <f>'Français saisie'!Y6</f>
        <v>0</v>
      </c>
      <c r="P6" s="15">
        <f>'Français saisie'!Z6</f>
        <v>0</v>
      </c>
      <c r="Q6" s="16">
        <f>'Français saisie'!AA6</f>
        <v>0</v>
      </c>
      <c r="R6" s="14">
        <f>'Français saisie'!I6</f>
        <v>0</v>
      </c>
      <c r="S6" s="16">
        <f>'Français saisie'!J6</f>
        <v>0</v>
      </c>
      <c r="T6" s="14">
        <f>'Français saisie'!T6</f>
        <v>0</v>
      </c>
      <c r="U6" s="16">
        <f>'Français saisie'!U6</f>
        <v>0</v>
      </c>
      <c r="V6" s="14">
        <f>'Français saisie'!V6</f>
        <v>0</v>
      </c>
      <c r="W6" s="16">
        <f>'Français saisie'!W6</f>
        <v>0</v>
      </c>
      <c r="X6" s="14">
        <f>'Français saisie'!K6</f>
        <v>0</v>
      </c>
      <c r="Y6" s="16">
        <f>'Français saisie'!V6</f>
        <v>0</v>
      </c>
      <c r="Z6" s="14">
        <f>'Français saisie'!L6</f>
        <v>0</v>
      </c>
      <c r="AA6" s="15">
        <f>'Français saisie'!M6</f>
        <v>0</v>
      </c>
      <c r="AB6" s="15">
        <f>'Français saisie'!N6</f>
        <v>0</v>
      </c>
      <c r="AC6" s="16">
        <f>'Français saisie'!W6</f>
        <v>0</v>
      </c>
      <c r="AD6" s="37"/>
      <c r="AE6" s="17">
        <f t="shared" si="0"/>
        <v>0</v>
      </c>
      <c r="AF6" s="24">
        <f t="shared" si="1"/>
        <v>0</v>
      </c>
      <c r="AG6" s="25">
        <f t="shared" si="2"/>
        <v>0</v>
      </c>
      <c r="AH6" s="30">
        <f t="shared" si="3"/>
        <v>0</v>
      </c>
      <c r="AI6" s="30">
        <f t="shared" si="4"/>
        <v>0</v>
      </c>
      <c r="AJ6" s="25">
        <f t="shared" si="5"/>
        <v>0</v>
      </c>
      <c r="AK6" s="35">
        <f t="shared" si="6"/>
        <v>0</v>
      </c>
      <c r="AL6" s="36">
        <f t="shared" si="7"/>
        <v>0</v>
      </c>
      <c r="AM6" s="36">
        <f t="shared" si="8"/>
        <v>0</v>
      </c>
      <c r="AN6" s="21">
        <f t="shared" si="9"/>
        <v>0</v>
      </c>
    </row>
    <row r="7" spans="1:41" s="2" customFormat="1" ht="18.75" customHeight="1" x14ac:dyDescent="0.2">
      <c r="A7" s="17">
        <f>'Français saisie'!A7</f>
        <v>0</v>
      </c>
      <c r="B7" s="14">
        <f>'Français saisie'!B7</f>
        <v>0</v>
      </c>
      <c r="C7" s="15">
        <f>'Français saisie'!C7</f>
        <v>0</v>
      </c>
      <c r="D7" s="15">
        <f>'Français saisie'!D7</f>
        <v>0</v>
      </c>
      <c r="E7" s="15">
        <f>'Français saisie'!E7</f>
        <v>0</v>
      </c>
      <c r="F7" s="15">
        <f>'Français saisie'!F7</f>
        <v>0</v>
      </c>
      <c r="G7" s="15">
        <f>'Français saisie'!G7</f>
        <v>0</v>
      </c>
      <c r="H7" s="15">
        <f>'Français saisie'!H7</f>
        <v>0</v>
      </c>
      <c r="I7" s="15">
        <f>'Français saisie'!O7</f>
        <v>0</v>
      </c>
      <c r="J7" s="15">
        <f>'Français saisie'!P7</f>
        <v>0</v>
      </c>
      <c r="K7" s="15">
        <f>'Français saisie'!Q7</f>
        <v>0</v>
      </c>
      <c r="L7" s="15">
        <f>'Français saisie'!R7</f>
        <v>0</v>
      </c>
      <c r="M7" s="16">
        <f>'Français saisie'!S7</f>
        <v>0</v>
      </c>
      <c r="N7" s="14">
        <f>'Français saisie'!X7</f>
        <v>0</v>
      </c>
      <c r="O7" s="15">
        <f>'Français saisie'!Y7</f>
        <v>0</v>
      </c>
      <c r="P7" s="15">
        <f>'Français saisie'!Z7</f>
        <v>0</v>
      </c>
      <c r="Q7" s="16">
        <f>'Français saisie'!AA7</f>
        <v>0</v>
      </c>
      <c r="R7" s="14">
        <f>'Français saisie'!I7</f>
        <v>0</v>
      </c>
      <c r="S7" s="16">
        <f>'Français saisie'!J7</f>
        <v>0</v>
      </c>
      <c r="T7" s="14">
        <f>'Français saisie'!T7</f>
        <v>0</v>
      </c>
      <c r="U7" s="16">
        <f>'Français saisie'!U7</f>
        <v>0</v>
      </c>
      <c r="V7" s="14">
        <f>'Français saisie'!V7</f>
        <v>0</v>
      </c>
      <c r="W7" s="16">
        <f>'Français saisie'!W7</f>
        <v>0</v>
      </c>
      <c r="X7" s="14">
        <f>'Français saisie'!K7</f>
        <v>0</v>
      </c>
      <c r="Y7" s="16">
        <f>'Français saisie'!V7</f>
        <v>0</v>
      </c>
      <c r="Z7" s="14">
        <f>'Français saisie'!L7</f>
        <v>0</v>
      </c>
      <c r="AA7" s="15">
        <f>'Français saisie'!M7</f>
        <v>0</v>
      </c>
      <c r="AB7" s="15">
        <f>'Français saisie'!N7</f>
        <v>0</v>
      </c>
      <c r="AC7" s="16">
        <f>'Français saisie'!W7</f>
        <v>0</v>
      </c>
      <c r="AD7" s="37"/>
      <c r="AE7" s="17">
        <f t="shared" si="0"/>
        <v>0</v>
      </c>
      <c r="AF7" s="24">
        <f t="shared" si="1"/>
        <v>0</v>
      </c>
      <c r="AG7" s="25">
        <f t="shared" si="2"/>
        <v>0</v>
      </c>
      <c r="AH7" s="30">
        <f t="shared" si="3"/>
        <v>0</v>
      </c>
      <c r="AI7" s="30">
        <f t="shared" si="4"/>
        <v>0</v>
      </c>
      <c r="AJ7" s="25">
        <f t="shared" si="5"/>
        <v>0</v>
      </c>
      <c r="AK7" s="35">
        <f t="shared" si="6"/>
        <v>0</v>
      </c>
      <c r="AL7" s="36">
        <f t="shared" si="7"/>
        <v>0</v>
      </c>
      <c r="AM7" s="36">
        <f t="shared" si="8"/>
        <v>0</v>
      </c>
      <c r="AN7" s="21">
        <f t="shared" si="9"/>
        <v>0</v>
      </c>
    </row>
    <row r="8" spans="1:41" s="2" customFormat="1" ht="18.75" customHeight="1" x14ac:dyDescent="0.2">
      <c r="A8" s="17">
        <f>'Français saisie'!A8</f>
        <v>0</v>
      </c>
      <c r="B8" s="14">
        <f>'Français saisie'!B8</f>
        <v>0</v>
      </c>
      <c r="C8" s="15">
        <f>'Français saisie'!C8</f>
        <v>0</v>
      </c>
      <c r="D8" s="15">
        <f>'Français saisie'!D8</f>
        <v>0</v>
      </c>
      <c r="E8" s="15">
        <f>'Français saisie'!E8</f>
        <v>0</v>
      </c>
      <c r="F8" s="15">
        <f>'Français saisie'!F8</f>
        <v>0</v>
      </c>
      <c r="G8" s="15">
        <f>'Français saisie'!G8</f>
        <v>0</v>
      </c>
      <c r="H8" s="15">
        <f>'Français saisie'!H8</f>
        <v>0</v>
      </c>
      <c r="I8" s="15">
        <f>'Français saisie'!O8</f>
        <v>0</v>
      </c>
      <c r="J8" s="15">
        <f>'Français saisie'!P8</f>
        <v>0</v>
      </c>
      <c r="K8" s="15">
        <f>'Français saisie'!Q8</f>
        <v>0</v>
      </c>
      <c r="L8" s="15">
        <f>'Français saisie'!R8</f>
        <v>0</v>
      </c>
      <c r="M8" s="16">
        <f>'Français saisie'!S8</f>
        <v>0</v>
      </c>
      <c r="N8" s="14">
        <f>'Français saisie'!X8</f>
        <v>0</v>
      </c>
      <c r="O8" s="15">
        <f>'Français saisie'!Y8</f>
        <v>0</v>
      </c>
      <c r="P8" s="15">
        <f>'Français saisie'!Z8</f>
        <v>0</v>
      </c>
      <c r="Q8" s="16">
        <f>'Français saisie'!AA8</f>
        <v>0</v>
      </c>
      <c r="R8" s="14">
        <f>'Français saisie'!I8</f>
        <v>0</v>
      </c>
      <c r="S8" s="16">
        <f>'Français saisie'!J8</f>
        <v>0</v>
      </c>
      <c r="T8" s="14">
        <f>'Français saisie'!T8</f>
        <v>0</v>
      </c>
      <c r="U8" s="16">
        <f>'Français saisie'!U8</f>
        <v>0</v>
      </c>
      <c r="V8" s="14">
        <f>'Français saisie'!V8</f>
        <v>0</v>
      </c>
      <c r="W8" s="16">
        <f>'Français saisie'!W8</f>
        <v>0</v>
      </c>
      <c r="X8" s="14">
        <f>'Français saisie'!K8</f>
        <v>0</v>
      </c>
      <c r="Y8" s="16">
        <f>'Français saisie'!V8</f>
        <v>0</v>
      </c>
      <c r="Z8" s="14">
        <f>'Français saisie'!L8</f>
        <v>0</v>
      </c>
      <c r="AA8" s="15">
        <f>'Français saisie'!M8</f>
        <v>0</v>
      </c>
      <c r="AB8" s="15">
        <f>'Français saisie'!N8</f>
        <v>0</v>
      </c>
      <c r="AC8" s="16">
        <f>'Français saisie'!W8</f>
        <v>0</v>
      </c>
      <c r="AD8" s="37"/>
      <c r="AE8" s="17">
        <f t="shared" si="0"/>
        <v>0</v>
      </c>
      <c r="AF8" s="24">
        <f t="shared" si="1"/>
        <v>0</v>
      </c>
      <c r="AG8" s="25">
        <f t="shared" si="2"/>
        <v>0</v>
      </c>
      <c r="AH8" s="30">
        <f t="shared" si="3"/>
        <v>0</v>
      </c>
      <c r="AI8" s="30">
        <f t="shared" si="4"/>
        <v>0</v>
      </c>
      <c r="AJ8" s="25">
        <f t="shared" si="5"/>
        <v>0</v>
      </c>
      <c r="AK8" s="35">
        <f t="shared" si="6"/>
        <v>0</v>
      </c>
      <c r="AL8" s="36">
        <f t="shared" si="7"/>
        <v>0</v>
      </c>
      <c r="AM8" s="36">
        <f t="shared" si="8"/>
        <v>0</v>
      </c>
      <c r="AN8" s="21">
        <f t="shared" si="9"/>
        <v>0</v>
      </c>
    </row>
    <row r="9" spans="1:41" s="2" customFormat="1" ht="18.75" customHeight="1" x14ac:dyDescent="0.2">
      <c r="A9" s="17">
        <f>'Français saisie'!A9</f>
        <v>0</v>
      </c>
      <c r="B9" s="14">
        <f>'Français saisie'!B9</f>
        <v>0</v>
      </c>
      <c r="C9" s="15">
        <f>'Français saisie'!C9</f>
        <v>0</v>
      </c>
      <c r="D9" s="15">
        <f>'Français saisie'!D9</f>
        <v>0</v>
      </c>
      <c r="E9" s="15">
        <f>'Français saisie'!E9</f>
        <v>0</v>
      </c>
      <c r="F9" s="15">
        <f>'Français saisie'!F9</f>
        <v>0</v>
      </c>
      <c r="G9" s="15">
        <f>'Français saisie'!G9</f>
        <v>0</v>
      </c>
      <c r="H9" s="15">
        <f>'Français saisie'!H9</f>
        <v>0</v>
      </c>
      <c r="I9" s="15">
        <f>'Français saisie'!O9</f>
        <v>0</v>
      </c>
      <c r="J9" s="15">
        <f>'Français saisie'!P9</f>
        <v>0</v>
      </c>
      <c r="K9" s="15">
        <f>'Français saisie'!Q9</f>
        <v>0</v>
      </c>
      <c r="L9" s="15">
        <f>'Français saisie'!R9</f>
        <v>0</v>
      </c>
      <c r="M9" s="16">
        <f>'Français saisie'!S9</f>
        <v>0</v>
      </c>
      <c r="N9" s="14">
        <f>'Français saisie'!X9</f>
        <v>0</v>
      </c>
      <c r="O9" s="15">
        <f>'Français saisie'!Y9</f>
        <v>0</v>
      </c>
      <c r="P9" s="15">
        <f>'Français saisie'!Z9</f>
        <v>0</v>
      </c>
      <c r="Q9" s="16">
        <f>'Français saisie'!AA9</f>
        <v>0</v>
      </c>
      <c r="R9" s="14">
        <f>'Français saisie'!I9</f>
        <v>0</v>
      </c>
      <c r="S9" s="16">
        <f>'Français saisie'!J9</f>
        <v>0</v>
      </c>
      <c r="T9" s="14">
        <f>'Français saisie'!T9</f>
        <v>0</v>
      </c>
      <c r="U9" s="16">
        <f>'Français saisie'!U9</f>
        <v>0</v>
      </c>
      <c r="V9" s="14">
        <f>'Français saisie'!V9</f>
        <v>0</v>
      </c>
      <c r="W9" s="16">
        <f>'Français saisie'!W9</f>
        <v>0</v>
      </c>
      <c r="X9" s="14">
        <f>'Français saisie'!K9</f>
        <v>0</v>
      </c>
      <c r="Y9" s="16">
        <f>'Français saisie'!V9</f>
        <v>0</v>
      </c>
      <c r="Z9" s="14">
        <f>'Français saisie'!L9</f>
        <v>0</v>
      </c>
      <c r="AA9" s="15">
        <f>'Français saisie'!M9</f>
        <v>0</v>
      </c>
      <c r="AB9" s="15">
        <f>'Français saisie'!N9</f>
        <v>0</v>
      </c>
      <c r="AC9" s="16">
        <f>'Français saisie'!W9</f>
        <v>0</v>
      </c>
      <c r="AD9" s="37"/>
      <c r="AE9" s="17">
        <f t="shared" si="0"/>
        <v>0</v>
      </c>
      <c r="AF9" s="24">
        <f t="shared" si="1"/>
        <v>0</v>
      </c>
      <c r="AG9" s="25">
        <f t="shared" si="2"/>
        <v>0</v>
      </c>
      <c r="AH9" s="30">
        <f t="shared" si="3"/>
        <v>0</v>
      </c>
      <c r="AI9" s="30">
        <f t="shared" si="4"/>
        <v>0</v>
      </c>
      <c r="AJ9" s="25">
        <f t="shared" si="5"/>
        <v>0</v>
      </c>
      <c r="AK9" s="35">
        <f t="shared" si="6"/>
        <v>0</v>
      </c>
      <c r="AL9" s="36">
        <f t="shared" si="7"/>
        <v>0</v>
      </c>
      <c r="AM9" s="36">
        <f t="shared" si="8"/>
        <v>0</v>
      </c>
      <c r="AN9" s="21">
        <f t="shared" si="9"/>
        <v>0</v>
      </c>
    </row>
    <row r="10" spans="1:41" s="2" customFormat="1" ht="18.75" customHeight="1" x14ac:dyDescent="0.2">
      <c r="A10" s="17">
        <f>'Français saisie'!A10</f>
        <v>0</v>
      </c>
      <c r="B10" s="14">
        <f>'Français saisie'!B10</f>
        <v>0</v>
      </c>
      <c r="C10" s="15">
        <f>'Français saisie'!C10</f>
        <v>0</v>
      </c>
      <c r="D10" s="15">
        <f>'Français saisie'!D10</f>
        <v>0</v>
      </c>
      <c r="E10" s="15">
        <f>'Français saisie'!E10</f>
        <v>0</v>
      </c>
      <c r="F10" s="15">
        <f>'Français saisie'!F10</f>
        <v>0</v>
      </c>
      <c r="G10" s="15">
        <f>'Français saisie'!G10</f>
        <v>0</v>
      </c>
      <c r="H10" s="15">
        <f>'Français saisie'!H10</f>
        <v>0</v>
      </c>
      <c r="I10" s="15">
        <f>'Français saisie'!O10</f>
        <v>0</v>
      </c>
      <c r="J10" s="15">
        <f>'Français saisie'!P10</f>
        <v>0</v>
      </c>
      <c r="K10" s="15">
        <f>'Français saisie'!Q10</f>
        <v>0</v>
      </c>
      <c r="L10" s="15">
        <f>'Français saisie'!R10</f>
        <v>0</v>
      </c>
      <c r="M10" s="16">
        <f>'Français saisie'!S10</f>
        <v>0</v>
      </c>
      <c r="N10" s="14">
        <f>'Français saisie'!X10</f>
        <v>0</v>
      </c>
      <c r="O10" s="15">
        <f>'Français saisie'!Y10</f>
        <v>0</v>
      </c>
      <c r="P10" s="15">
        <f>'Français saisie'!Z10</f>
        <v>0</v>
      </c>
      <c r="Q10" s="16">
        <f>'Français saisie'!AA10</f>
        <v>0</v>
      </c>
      <c r="R10" s="14">
        <f>'Français saisie'!I10</f>
        <v>0</v>
      </c>
      <c r="S10" s="16">
        <f>'Français saisie'!J10</f>
        <v>0</v>
      </c>
      <c r="T10" s="14">
        <f>'Français saisie'!T10</f>
        <v>0</v>
      </c>
      <c r="U10" s="16">
        <f>'Français saisie'!U10</f>
        <v>0</v>
      </c>
      <c r="V10" s="14">
        <f>'Français saisie'!V10</f>
        <v>0</v>
      </c>
      <c r="W10" s="16">
        <f>'Français saisie'!W10</f>
        <v>0</v>
      </c>
      <c r="X10" s="14">
        <f>'Français saisie'!K10</f>
        <v>0</v>
      </c>
      <c r="Y10" s="16">
        <f>'Français saisie'!V10</f>
        <v>0</v>
      </c>
      <c r="Z10" s="14">
        <f>'Français saisie'!L10</f>
        <v>0</v>
      </c>
      <c r="AA10" s="15">
        <f>'Français saisie'!M10</f>
        <v>0</v>
      </c>
      <c r="AB10" s="15">
        <f>'Français saisie'!N10</f>
        <v>0</v>
      </c>
      <c r="AC10" s="16">
        <f>'Français saisie'!W10</f>
        <v>0</v>
      </c>
      <c r="AD10" s="37"/>
      <c r="AE10" s="17">
        <f t="shared" si="0"/>
        <v>0</v>
      </c>
      <c r="AF10" s="24">
        <f t="shared" si="1"/>
        <v>0</v>
      </c>
      <c r="AG10" s="25">
        <f t="shared" si="2"/>
        <v>0</v>
      </c>
      <c r="AH10" s="30">
        <f t="shared" si="3"/>
        <v>0</v>
      </c>
      <c r="AI10" s="30">
        <f t="shared" si="4"/>
        <v>0</v>
      </c>
      <c r="AJ10" s="25">
        <f t="shared" si="5"/>
        <v>0</v>
      </c>
      <c r="AK10" s="35">
        <f t="shared" si="6"/>
        <v>0</v>
      </c>
      <c r="AL10" s="36">
        <f t="shared" si="7"/>
        <v>0</v>
      </c>
      <c r="AM10" s="36">
        <f t="shared" si="8"/>
        <v>0</v>
      </c>
      <c r="AN10" s="21">
        <f t="shared" si="9"/>
        <v>0</v>
      </c>
    </row>
    <row r="11" spans="1:41" s="2" customFormat="1" ht="18.75" customHeight="1" x14ac:dyDescent="0.2">
      <c r="A11" s="17">
        <f>'Français saisie'!A11</f>
        <v>0</v>
      </c>
      <c r="B11" s="14">
        <f>'Français saisie'!B11</f>
        <v>0</v>
      </c>
      <c r="C11" s="15">
        <f>'Français saisie'!C11</f>
        <v>0</v>
      </c>
      <c r="D11" s="15">
        <f>'Français saisie'!D11</f>
        <v>0</v>
      </c>
      <c r="E11" s="15">
        <f>'Français saisie'!E11</f>
        <v>0</v>
      </c>
      <c r="F11" s="15">
        <f>'Français saisie'!F11</f>
        <v>0</v>
      </c>
      <c r="G11" s="15">
        <f>'Français saisie'!G11</f>
        <v>0</v>
      </c>
      <c r="H11" s="15">
        <f>'Français saisie'!H11</f>
        <v>0</v>
      </c>
      <c r="I11" s="15">
        <f>'Français saisie'!O11</f>
        <v>0</v>
      </c>
      <c r="J11" s="15">
        <f>'Français saisie'!P11</f>
        <v>0</v>
      </c>
      <c r="K11" s="15">
        <f>'Français saisie'!Q11</f>
        <v>0</v>
      </c>
      <c r="L11" s="15">
        <f>'Français saisie'!R11</f>
        <v>0</v>
      </c>
      <c r="M11" s="16">
        <f>'Français saisie'!S11</f>
        <v>0</v>
      </c>
      <c r="N11" s="14">
        <f>'Français saisie'!X11</f>
        <v>0</v>
      </c>
      <c r="O11" s="15">
        <f>'Français saisie'!Y11</f>
        <v>0</v>
      </c>
      <c r="P11" s="15">
        <f>'Français saisie'!Z11</f>
        <v>0</v>
      </c>
      <c r="Q11" s="16">
        <f>'Français saisie'!AA11</f>
        <v>0</v>
      </c>
      <c r="R11" s="14">
        <f>'Français saisie'!I11</f>
        <v>0</v>
      </c>
      <c r="S11" s="16">
        <f>'Français saisie'!J11</f>
        <v>0</v>
      </c>
      <c r="T11" s="14">
        <f>'Français saisie'!T11</f>
        <v>0</v>
      </c>
      <c r="U11" s="16">
        <f>'Français saisie'!U11</f>
        <v>0</v>
      </c>
      <c r="V11" s="14">
        <f>'Français saisie'!V11</f>
        <v>0</v>
      </c>
      <c r="W11" s="16">
        <f>'Français saisie'!W11</f>
        <v>0</v>
      </c>
      <c r="X11" s="14">
        <f>'Français saisie'!K11</f>
        <v>0</v>
      </c>
      <c r="Y11" s="16">
        <f>'Français saisie'!V11</f>
        <v>0</v>
      </c>
      <c r="Z11" s="14">
        <f>'Français saisie'!L11</f>
        <v>0</v>
      </c>
      <c r="AA11" s="15">
        <f>'Français saisie'!M11</f>
        <v>0</v>
      </c>
      <c r="AB11" s="15">
        <f>'Français saisie'!N11</f>
        <v>0</v>
      </c>
      <c r="AC11" s="16">
        <f>'Français saisie'!W11</f>
        <v>0</v>
      </c>
      <c r="AD11" s="37"/>
      <c r="AE11" s="17">
        <f t="shared" si="0"/>
        <v>0</v>
      </c>
      <c r="AF11" s="24">
        <f t="shared" si="1"/>
        <v>0</v>
      </c>
      <c r="AG11" s="25">
        <f t="shared" si="2"/>
        <v>0</v>
      </c>
      <c r="AH11" s="30">
        <f t="shared" si="3"/>
        <v>0</v>
      </c>
      <c r="AI11" s="30">
        <f t="shared" si="4"/>
        <v>0</v>
      </c>
      <c r="AJ11" s="25">
        <f t="shared" si="5"/>
        <v>0</v>
      </c>
      <c r="AK11" s="35">
        <f t="shared" si="6"/>
        <v>0</v>
      </c>
      <c r="AL11" s="36">
        <f t="shared" si="7"/>
        <v>0</v>
      </c>
      <c r="AM11" s="36">
        <f t="shared" si="8"/>
        <v>0</v>
      </c>
      <c r="AN11" s="21">
        <f t="shared" si="9"/>
        <v>0</v>
      </c>
    </row>
    <row r="12" spans="1:41" s="2" customFormat="1" ht="18.75" customHeight="1" x14ac:dyDescent="0.2">
      <c r="A12" s="17">
        <f>'Français saisie'!A12</f>
        <v>0</v>
      </c>
      <c r="B12" s="14">
        <f>'Français saisie'!B12</f>
        <v>0</v>
      </c>
      <c r="C12" s="15">
        <f>'Français saisie'!C12</f>
        <v>0</v>
      </c>
      <c r="D12" s="15">
        <f>'Français saisie'!D12</f>
        <v>0</v>
      </c>
      <c r="E12" s="15">
        <f>'Français saisie'!E12</f>
        <v>0</v>
      </c>
      <c r="F12" s="15">
        <f>'Français saisie'!F12</f>
        <v>0</v>
      </c>
      <c r="G12" s="15">
        <f>'Français saisie'!G12</f>
        <v>0</v>
      </c>
      <c r="H12" s="15">
        <f>'Français saisie'!H12</f>
        <v>0</v>
      </c>
      <c r="I12" s="15">
        <f>'Français saisie'!O12</f>
        <v>0</v>
      </c>
      <c r="J12" s="15">
        <f>'Français saisie'!P12</f>
        <v>0</v>
      </c>
      <c r="K12" s="15">
        <f>'Français saisie'!Q12</f>
        <v>0</v>
      </c>
      <c r="L12" s="15">
        <f>'Français saisie'!R12</f>
        <v>0</v>
      </c>
      <c r="M12" s="16">
        <f>'Français saisie'!S12</f>
        <v>0</v>
      </c>
      <c r="N12" s="14">
        <f>'Français saisie'!X12</f>
        <v>0</v>
      </c>
      <c r="O12" s="15">
        <f>'Français saisie'!Y12</f>
        <v>0</v>
      </c>
      <c r="P12" s="15">
        <f>'Français saisie'!Z12</f>
        <v>0</v>
      </c>
      <c r="Q12" s="16">
        <f>'Français saisie'!AA12</f>
        <v>0</v>
      </c>
      <c r="R12" s="14">
        <f>'Français saisie'!I12</f>
        <v>0</v>
      </c>
      <c r="S12" s="16">
        <f>'Français saisie'!J12</f>
        <v>0</v>
      </c>
      <c r="T12" s="14">
        <f>'Français saisie'!T12</f>
        <v>0</v>
      </c>
      <c r="U12" s="16">
        <f>'Français saisie'!U12</f>
        <v>0</v>
      </c>
      <c r="V12" s="14">
        <f>'Français saisie'!V12</f>
        <v>0</v>
      </c>
      <c r="W12" s="16">
        <f>'Français saisie'!W12</f>
        <v>0</v>
      </c>
      <c r="X12" s="14">
        <f>'Français saisie'!K12</f>
        <v>0</v>
      </c>
      <c r="Y12" s="16">
        <f>'Français saisie'!V12</f>
        <v>0</v>
      </c>
      <c r="Z12" s="14">
        <f>'Français saisie'!L12</f>
        <v>0</v>
      </c>
      <c r="AA12" s="15">
        <f>'Français saisie'!M12</f>
        <v>0</v>
      </c>
      <c r="AB12" s="15">
        <f>'Français saisie'!N12</f>
        <v>0</v>
      </c>
      <c r="AC12" s="16">
        <f>'Français saisie'!W12</f>
        <v>0</v>
      </c>
      <c r="AD12" s="37"/>
      <c r="AE12" s="17">
        <f t="shared" si="0"/>
        <v>0</v>
      </c>
      <c r="AF12" s="24">
        <f t="shared" si="1"/>
        <v>0</v>
      </c>
      <c r="AG12" s="25">
        <f t="shared" si="2"/>
        <v>0</v>
      </c>
      <c r="AH12" s="30">
        <f t="shared" si="3"/>
        <v>0</v>
      </c>
      <c r="AI12" s="30">
        <f t="shared" si="4"/>
        <v>0</v>
      </c>
      <c r="AJ12" s="25">
        <f t="shared" si="5"/>
        <v>0</v>
      </c>
      <c r="AK12" s="35">
        <f t="shared" si="6"/>
        <v>0</v>
      </c>
      <c r="AL12" s="36">
        <f t="shared" si="7"/>
        <v>0</v>
      </c>
      <c r="AM12" s="36">
        <f t="shared" si="8"/>
        <v>0</v>
      </c>
      <c r="AN12" s="21">
        <f t="shared" si="9"/>
        <v>0</v>
      </c>
    </row>
    <row r="13" spans="1:41" s="2" customFormat="1" ht="18.75" customHeight="1" x14ac:dyDescent="0.2">
      <c r="A13" s="17">
        <f>'Français saisie'!A13</f>
        <v>0</v>
      </c>
      <c r="B13" s="14">
        <f>'Français saisie'!B13</f>
        <v>0</v>
      </c>
      <c r="C13" s="15">
        <f>'Français saisie'!C13</f>
        <v>0</v>
      </c>
      <c r="D13" s="15">
        <f>'Français saisie'!D13</f>
        <v>0</v>
      </c>
      <c r="E13" s="15">
        <f>'Français saisie'!E13</f>
        <v>0</v>
      </c>
      <c r="F13" s="15">
        <f>'Français saisie'!F13</f>
        <v>0</v>
      </c>
      <c r="G13" s="15">
        <f>'Français saisie'!G13</f>
        <v>0</v>
      </c>
      <c r="H13" s="15">
        <f>'Français saisie'!H13</f>
        <v>0</v>
      </c>
      <c r="I13" s="15">
        <f>'Français saisie'!O13</f>
        <v>0</v>
      </c>
      <c r="J13" s="15">
        <f>'Français saisie'!P13</f>
        <v>0</v>
      </c>
      <c r="K13" s="15">
        <f>'Français saisie'!Q13</f>
        <v>0</v>
      </c>
      <c r="L13" s="15">
        <f>'Français saisie'!R13</f>
        <v>0</v>
      </c>
      <c r="M13" s="16">
        <f>'Français saisie'!S13</f>
        <v>0</v>
      </c>
      <c r="N13" s="14">
        <f>'Français saisie'!X13</f>
        <v>0</v>
      </c>
      <c r="O13" s="15">
        <f>'Français saisie'!Y13</f>
        <v>0</v>
      </c>
      <c r="P13" s="15">
        <f>'Français saisie'!Z13</f>
        <v>0</v>
      </c>
      <c r="Q13" s="16">
        <f>'Français saisie'!AA13</f>
        <v>0</v>
      </c>
      <c r="R13" s="14">
        <f>'Français saisie'!I13</f>
        <v>0</v>
      </c>
      <c r="S13" s="16">
        <f>'Français saisie'!J13</f>
        <v>0</v>
      </c>
      <c r="T13" s="14">
        <f>'Français saisie'!T13</f>
        <v>0</v>
      </c>
      <c r="U13" s="16">
        <f>'Français saisie'!U13</f>
        <v>0</v>
      </c>
      <c r="V13" s="14">
        <f>'Français saisie'!V13</f>
        <v>0</v>
      </c>
      <c r="W13" s="16">
        <f>'Français saisie'!W13</f>
        <v>0</v>
      </c>
      <c r="X13" s="14">
        <f>'Français saisie'!K13</f>
        <v>0</v>
      </c>
      <c r="Y13" s="16">
        <f>'Français saisie'!V13</f>
        <v>0</v>
      </c>
      <c r="Z13" s="14">
        <f>'Français saisie'!L13</f>
        <v>0</v>
      </c>
      <c r="AA13" s="15">
        <f>'Français saisie'!M13</f>
        <v>0</v>
      </c>
      <c r="AB13" s="15">
        <f>'Français saisie'!N13</f>
        <v>0</v>
      </c>
      <c r="AC13" s="16">
        <f>'Français saisie'!W13</f>
        <v>0</v>
      </c>
      <c r="AD13" s="37"/>
      <c r="AE13" s="17">
        <f t="shared" si="0"/>
        <v>0</v>
      </c>
      <c r="AF13" s="24">
        <f t="shared" si="1"/>
        <v>0</v>
      </c>
      <c r="AG13" s="25">
        <f t="shared" si="2"/>
        <v>0</v>
      </c>
      <c r="AH13" s="30">
        <f t="shared" si="3"/>
        <v>0</v>
      </c>
      <c r="AI13" s="30">
        <f t="shared" si="4"/>
        <v>0</v>
      </c>
      <c r="AJ13" s="25">
        <f t="shared" si="5"/>
        <v>0</v>
      </c>
      <c r="AK13" s="35">
        <f t="shared" si="6"/>
        <v>0</v>
      </c>
      <c r="AL13" s="36">
        <f t="shared" si="7"/>
        <v>0</v>
      </c>
      <c r="AM13" s="36">
        <f t="shared" si="8"/>
        <v>0</v>
      </c>
      <c r="AN13" s="21">
        <f t="shared" si="9"/>
        <v>0</v>
      </c>
    </row>
    <row r="14" spans="1:41" s="2" customFormat="1" ht="18.75" customHeight="1" x14ac:dyDescent="0.2">
      <c r="A14" s="17">
        <f>'Français saisie'!A14</f>
        <v>0</v>
      </c>
      <c r="B14" s="14">
        <f>'Français saisie'!B14</f>
        <v>0</v>
      </c>
      <c r="C14" s="15">
        <f>'Français saisie'!C14</f>
        <v>0</v>
      </c>
      <c r="D14" s="15">
        <f>'Français saisie'!D14</f>
        <v>0</v>
      </c>
      <c r="E14" s="15">
        <f>'Français saisie'!E14</f>
        <v>0</v>
      </c>
      <c r="F14" s="15">
        <f>'Français saisie'!F14</f>
        <v>0</v>
      </c>
      <c r="G14" s="15">
        <f>'Français saisie'!G14</f>
        <v>0</v>
      </c>
      <c r="H14" s="15">
        <f>'Français saisie'!H14</f>
        <v>0</v>
      </c>
      <c r="I14" s="15">
        <f>'Français saisie'!O14</f>
        <v>0</v>
      </c>
      <c r="J14" s="15">
        <f>'Français saisie'!P14</f>
        <v>0</v>
      </c>
      <c r="K14" s="15">
        <f>'Français saisie'!Q14</f>
        <v>0</v>
      </c>
      <c r="L14" s="15">
        <f>'Français saisie'!R14</f>
        <v>0</v>
      </c>
      <c r="M14" s="16">
        <f>'Français saisie'!S14</f>
        <v>0</v>
      </c>
      <c r="N14" s="14">
        <f>'Français saisie'!X14</f>
        <v>0</v>
      </c>
      <c r="O14" s="15">
        <f>'Français saisie'!Y14</f>
        <v>0</v>
      </c>
      <c r="P14" s="15">
        <f>'Français saisie'!Z14</f>
        <v>0</v>
      </c>
      <c r="Q14" s="16">
        <f>'Français saisie'!AA14</f>
        <v>0</v>
      </c>
      <c r="R14" s="14">
        <f>'Français saisie'!I14</f>
        <v>0</v>
      </c>
      <c r="S14" s="16">
        <f>'Français saisie'!J14</f>
        <v>0</v>
      </c>
      <c r="T14" s="14">
        <f>'Français saisie'!T14</f>
        <v>0</v>
      </c>
      <c r="U14" s="16">
        <f>'Français saisie'!U14</f>
        <v>0</v>
      </c>
      <c r="V14" s="14">
        <f>'Français saisie'!V14</f>
        <v>0</v>
      </c>
      <c r="W14" s="16">
        <f>'Français saisie'!W14</f>
        <v>0</v>
      </c>
      <c r="X14" s="14">
        <f>'Français saisie'!K14</f>
        <v>0</v>
      </c>
      <c r="Y14" s="16">
        <f>'Français saisie'!V14</f>
        <v>0</v>
      </c>
      <c r="Z14" s="14">
        <f>'Français saisie'!L14</f>
        <v>0</v>
      </c>
      <c r="AA14" s="15">
        <f>'Français saisie'!M14</f>
        <v>0</v>
      </c>
      <c r="AB14" s="15">
        <f>'Français saisie'!N14</f>
        <v>0</v>
      </c>
      <c r="AC14" s="16">
        <f>'Français saisie'!W14</f>
        <v>0</v>
      </c>
      <c r="AD14" s="37"/>
      <c r="AE14" s="17">
        <f t="shared" si="0"/>
        <v>0</v>
      </c>
      <c r="AF14" s="24">
        <f t="shared" si="1"/>
        <v>0</v>
      </c>
      <c r="AG14" s="25">
        <f t="shared" si="2"/>
        <v>0</v>
      </c>
      <c r="AH14" s="30">
        <f t="shared" si="3"/>
        <v>0</v>
      </c>
      <c r="AI14" s="30">
        <f t="shared" si="4"/>
        <v>0</v>
      </c>
      <c r="AJ14" s="25">
        <f t="shared" si="5"/>
        <v>0</v>
      </c>
      <c r="AK14" s="35">
        <f t="shared" si="6"/>
        <v>0</v>
      </c>
      <c r="AL14" s="36">
        <f t="shared" si="7"/>
        <v>0</v>
      </c>
      <c r="AM14" s="36">
        <f t="shared" si="8"/>
        <v>0</v>
      </c>
      <c r="AN14" s="21">
        <f t="shared" si="9"/>
        <v>0</v>
      </c>
    </row>
    <row r="15" spans="1:41" s="2" customFormat="1" ht="18.75" customHeight="1" x14ac:dyDescent="0.2">
      <c r="A15" s="17">
        <f>'Français saisie'!A15</f>
        <v>0</v>
      </c>
      <c r="B15" s="14">
        <f>'Français saisie'!B15</f>
        <v>0</v>
      </c>
      <c r="C15" s="15">
        <f>'Français saisie'!C15</f>
        <v>0</v>
      </c>
      <c r="D15" s="15">
        <f>'Français saisie'!D15</f>
        <v>0</v>
      </c>
      <c r="E15" s="15">
        <f>'Français saisie'!E15</f>
        <v>0</v>
      </c>
      <c r="F15" s="15">
        <f>'Français saisie'!F15</f>
        <v>0</v>
      </c>
      <c r="G15" s="15">
        <f>'Français saisie'!G15</f>
        <v>0</v>
      </c>
      <c r="H15" s="15">
        <f>'Français saisie'!H15</f>
        <v>0</v>
      </c>
      <c r="I15" s="15">
        <f>'Français saisie'!O15</f>
        <v>0</v>
      </c>
      <c r="J15" s="15">
        <f>'Français saisie'!P15</f>
        <v>0</v>
      </c>
      <c r="K15" s="15">
        <f>'Français saisie'!Q15</f>
        <v>0</v>
      </c>
      <c r="L15" s="15">
        <f>'Français saisie'!R15</f>
        <v>0</v>
      </c>
      <c r="M15" s="16">
        <f>'Français saisie'!S15</f>
        <v>0</v>
      </c>
      <c r="N15" s="14">
        <f>'Français saisie'!X15</f>
        <v>0</v>
      </c>
      <c r="O15" s="15">
        <f>'Français saisie'!Y15</f>
        <v>0</v>
      </c>
      <c r="P15" s="15">
        <f>'Français saisie'!Z15</f>
        <v>0</v>
      </c>
      <c r="Q15" s="16">
        <f>'Français saisie'!AA15</f>
        <v>0</v>
      </c>
      <c r="R15" s="14">
        <f>'Français saisie'!I15</f>
        <v>0</v>
      </c>
      <c r="S15" s="16">
        <f>'Français saisie'!J15</f>
        <v>0</v>
      </c>
      <c r="T15" s="14">
        <f>'Français saisie'!T15</f>
        <v>0</v>
      </c>
      <c r="U15" s="16">
        <f>'Français saisie'!U15</f>
        <v>0</v>
      </c>
      <c r="V15" s="14">
        <f>'Français saisie'!V15</f>
        <v>0</v>
      </c>
      <c r="W15" s="16">
        <f>'Français saisie'!W15</f>
        <v>0</v>
      </c>
      <c r="X15" s="14">
        <f>'Français saisie'!K15</f>
        <v>0</v>
      </c>
      <c r="Y15" s="16">
        <f>'Français saisie'!V15</f>
        <v>0</v>
      </c>
      <c r="Z15" s="14">
        <f>'Français saisie'!L15</f>
        <v>0</v>
      </c>
      <c r="AA15" s="15">
        <f>'Français saisie'!M15</f>
        <v>0</v>
      </c>
      <c r="AB15" s="15">
        <f>'Français saisie'!N15</f>
        <v>0</v>
      </c>
      <c r="AC15" s="16">
        <f>'Français saisie'!W15</f>
        <v>0</v>
      </c>
      <c r="AD15" s="37"/>
      <c r="AE15" s="17">
        <f t="shared" si="0"/>
        <v>0</v>
      </c>
      <c r="AF15" s="24">
        <f t="shared" si="1"/>
        <v>0</v>
      </c>
      <c r="AG15" s="25">
        <f t="shared" si="2"/>
        <v>0</v>
      </c>
      <c r="AH15" s="30">
        <f t="shared" si="3"/>
        <v>0</v>
      </c>
      <c r="AI15" s="30">
        <f t="shared" si="4"/>
        <v>0</v>
      </c>
      <c r="AJ15" s="25">
        <f t="shared" si="5"/>
        <v>0</v>
      </c>
      <c r="AK15" s="35">
        <f t="shared" si="6"/>
        <v>0</v>
      </c>
      <c r="AL15" s="36">
        <f t="shared" si="7"/>
        <v>0</v>
      </c>
      <c r="AM15" s="36">
        <f t="shared" si="8"/>
        <v>0</v>
      </c>
      <c r="AN15" s="21">
        <f t="shared" si="9"/>
        <v>0</v>
      </c>
    </row>
    <row r="16" spans="1:41" s="2" customFormat="1" ht="18.75" customHeight="1" x14ac:dyDescent="0.2">
      <c r="A16" s="17">
        <f>'Français saisie'!A16</f>
        <v>0</v>
      </c>
      <c r="B16" s="14">
        <f>'Français saisie'!B16</f>
        <v>0</v>
      </c>
      <c r="C16" s="15">
        <f>'Français saisie'!C16</f>
        <v>0</v>
      </c>
      <c r="D16" s="15">
        <f>'Français saisie'!D16</f>
        <v>0</v>
      </c>
      <c r="E16" s="15">
        <f>'Français saisie'!E16</f>
        <v>0</v>
      </c>
      <c r="F16" s="15">
        <f>'Français saisie'!F16</f>
        <v>0</v>
      </c>
      <c r="G16" s="15">
        <f>'Français saisie'!G16</f>
        <v>0</v>
      </c>
      <c r="H16" s="15">
        <f>'Français saisie'!H16</f>
        <v>0</v>
      </c>
      <c r="I16" s="15">
        <f>'Français saisie'!O16</f>
        <v>0</v>
      </c>
      <c r="J16" s="15">
        <f>'Français saisie'!P16</f>
        <v>0</v>
      </c>
      <c r="K16" s="15">
        <f>'Français saisie'!Q16</f>
        <v>0</v>
      </c>
      <c r="L16" s="15">
        <f>'Français saisie'!R16</f>
        <v>0</v>
      </c>
      <c r="M16" s="16">
        <f>'Français saisie'!S16</f>
        <v>0</v>
      </c>
      <c r="N16" s="14">
        <f>'Français saisie'!X16</f>
        <v>0</v>
      </c>
      <c r="O16" s="15">
        <f>'Français saisie'!Y16</f>
        <v>0</v>
      </c>
      <c r="P16" s="15">
        <f>'Français saisie'!Z16</f>
        <v>0</v>
      </c>
      <c r="Q16" s="16">
        <f>'Français saisie'!AA16</f>
        <v>0</v>
      </c>
      <c r="R16" s="14">
        <f>'Français saisie'!I16</f>
        <v>0</v>
      </c>
      <c r="S16" s="16">
        <f>'Français saisie'!J16</f>
        <v>0</v>
      </c>
      <c r="T16" s="14">
        <f>'Français saisie'!T16</f>
        <v>0</v>
      </c>
      <c r="U16" s="16">
        <f>'Français saisie'!U16</f>
        <v>0</v>
      </c>
      <c r="V16" s="14">
        <f>'Français saisie'!V16</f>
        <v>0</v>
      </c>
      <c r="W16" s="16">
        <f>'Français saisie'!W16</f>
        <v>0</v>
      </c>
      <c r="X16" s="14">
        <f>'Français saisie'!K16</f>
        <v>0</v>
      </c>
      <c r="Y16" s="16">
        <f>'Français saisie'!V16</f>
        <v>0</v>
      </c>
      <c r="Z16" s="14">
        <f>'Français saisie'!L16</f>
        <v>0</v>
      </c>
      <c r="AA16" s="15">
        <f>'Français saisie'!M16</f>
        <v>0</v>
      </c>
      <c r="AB16" s="15">
        <f>'Français saisie'!N16</f>
        <v>0</v>
      </c>
      <c r="AC16" s="16">
        <f>'Français saisie'!W16</f>
        <v>0</v>
      </c>
      <c r="AD16" s="37"/>
      <c r="AE16" s="17">
        <f t="shared" si="0"/>
        <v>0</v>
      </c>
      <c r="AF16" s="24">
        <f t="shared" si="1"/>
        <v>0</v>
      </c>
      <c r="AG16" s="25">
        <f t="shared" si="2"/>
        <v>0</v>
      </c>
      <c r="AH16" s="30">
        <f t="shared" si="3"/>
        <v>0</v>
      </c>
      <c r="AI16" s="30">
        <f t="shared" si="4"/>
        <v>0</v>
      </c>
      <c r="AJ16" s="25">
        <f t="shared" si="5"/>
        <v>0</v>
      </c>
      <c r="AK16" s="35">
        <f t="shared" si="6"/>
        <v>0</v>
      </c>
      <c r="AL16" s="36">
        <f t="shared" si="7"/>
        <v>0</v>
      </c>
      <c r="AM16" s="36">
        <f t="shared" si="8"/>
        <v>0</v>
      </c>
      <c r="AN16" s="21">
        <f t="shared" si="9"/>
        <v>0</v>
      </c>
    </row>
    <row r="17" spans="1:40" s="2" customFormat="1" ht="18.75" customHeight="1" x14ac:dyDescent="0.2">
      <c r="A17" s="17">
        <f>'Français saisie'!A17</f>
        <v>0</v>
      </c>
      <c r="B17" s="14">
        <f>'Français saisie'!B17</f>
        <v>0</v>
      </c>
      <c r="C17" s="15">
        <f>'Français saisie'!C17</f>
        <v>0</v>
      </c>
      <c r="D17" s="15">
        <f>'Français saisie'!D17</f>
        <v>0</v>
      </c>
      <c r="E17" s="15">
        <f>'Français saisie'!E17</f>
        <v>0</v>
      </c>
      <c r="F17" s="15">
        <f>'Français saisie'!F17</f>
        <v>0</v>
      </c>
      <c r="G17" s="15">
        <f>'Français saisie'!G17</f>
        <v>0</v>
      </c>
      <c r="H17" s="15">
        <f>'Français saisie'!H17</f>
        <v>0</v>
      </c>
      <c r="I17" s="15">
        <f>'Français saisie'!O17</f>
        <v>0</v>
      </c>
      <c r="J17" s="15">
        <f>'Français saisie'!P17</f>
        <v>0</v>
      </c>
      <c r="K17" s="15">
        <f>'Français saisie'!Q17</f>
        <v>0</v>
      </c>
      <c r="L17" s="15">
        <f>'Français saisie'!R17</f>
        <v>0</v>
      </c>
      <c r="M17" s="16">
        <f>'Français saisie'!S17</f>
        <v>0</v>
      </c>
      <c r="N17" s="14">
        <f>'Français saisie'!X17</f>
        <v>0</v>
      </c>
      <c r="O17" s="15">
        <f>'Français saisie'!Y17</f>
        <v>0</v>
      </c>
      <c r="P17" s="15">
        <f>'Français saisie'!Z17</f>
        <v>0</v>
      </c>
      <c r="Q17" s="16">
        <f>'Français saisie'!AA17</f>
        <v>0</v>
      </c>
      <c r="R17" s="14">
        <f>'Français saisie'!I17</f>
        <v>0</v>
      </c>
      <c r="S17" s="16">
        <f>'Français saisie'!J17</f>
        <v>0</v>
      </c>
      <c r="T17" s="14">
        <f>'Français saisie'!T17</f>
        <v>0</v>
      </c>
      <c r="U17" s="16">
        <f>'Français saisie'!U17</f>
        <v>0</v>
      </c>
      <c r="V17" s="14">
        <f>'Français saisie'!V17</f>
        <v>0</v>
      </c>
      <c r="W17" s="16">
        <f>'Français saisie'!W17</f>
        <v>0</v>
      </c>
      <c r="X17" s="14">
        <f>'Français saisie'!K17</f>
        <v>0</v>
      </c>
      <c r="Y17" s="16">
        <f>'Français saisie'!V17</f>
        <v>0</v>
      </c>
      <c r="Z17" s="14">
        <f>'Français saisie'!L17</f>
        <v>0</v>
      </c>
      <c r="AA17" s="15">
        <f>'Français saisie'!M17</f>
        <v>0</v>
      </c>
      <c r="AB17" s="15">
        <f>'Français saisie'!N17</f>
        <v>0</v>
      </c>
      <c r="AC17" s="16">
        <f>'Français saisie'!W17</f>
        <v>0</v>
      </c>
      <c r="AD17" s="37"/>
      <c r="AE17" s="17">
        <f t="shared" si="0"/>
        <v>0</v>
      </c>
      <c r="AF17" s="24">
        <f t="shared" si="1"/>
        <v>0</v>
      </c>
      <c r="AG17" s="25">
        <f t="shared" si="2"/>
        <v>0</v>
      </c>
      <c r="AH17" s="30">
        <f t="shared" si="3"/>
        <v>0</v>
      </c>
      <c r="AI17" s="30">
        <f t="shared" si="4"/>
        <v>0</v>
      </c>
      <c r="AJ17" s="25">
        <f t="shared" si="5"/>
        <v>0</v>
      </c>
      <c r="AK17" s="35">
        <f t="shared" si="6"/>
        <v>0</v>
      </c>
      <c r="AL17" s="36">
        <f t="shared" si="7"/>
        <v>0</v>
      </c>
      <c r="AM17" s="36">
        <f t="shared" si="8"/>
        <v>0</v>
      </c>
      <c r="AN17" s="21">
        <f t="shared" si="9"/>
        <v>0</v>
      </c>
    </row>
    <row r="18" spans="1:40" s="2" customFormat="1" ht="18.75" customHeight="1" x14ac:dyDescent="0.2">
      <c r="A18" s="17">
        <f>'Français saisie'!A18</f>
        <v>0</v>
      </c>
      <c r="B18" s="14">
        <f>'Français saisie'!B18</f>
        <v>0</v>
      </c>
      <c r="C18" s="15">
        <f>'Français saisie'!C18</f>
        <v>0</v>
      </c>
      <c r="D18" s="15">
        <f>'Français saisie'!D18</f>
        <v>0</v>
      </c>
      <c r="E18" s="15">
        <f>'Français saisie'!E18</f>
        <v>0</v>
      </c>
      <c r="F18" s="15">
        <f>'Français saisie'!F18</f>
        <v>0</v>
      </c>
      <c r="G18" s="15">
        <f>'Français saisie'!G18</f>
        <v>0</v>
      </c>
      <c r="H18" s="15">
        <f>'Français saisie'!H18</f>
        <v>0</v>
      </c>
      <c r="I18" s="15">
        <f>'Français saisie'!O18</f>
        <v>0</v>
      </c>
      <c r="J18" s="15">
        <f>'Français saisie'!P18</f>
        <v>0</v>
      </c>
      <c r="K18" s="15">
        <f>'Français saisie'!Q18</f>
        <v>0</v>
      </c>
      <c r="L18" s="15">
        <f>'Français saisie'!R18</f>
        <v>0</v>
      </c>
      <c r="M18" s="16">
        <f>'Français saisie'!S18</f>
        <v>0</v>
      </c>
      <c r="N18" s="14">
        <f>'Français saisie'!X18</f>
        <v>0</v>
      </c>
      <c r="O18" s="15">
        <f>'Français saisie'!Y18</f>
        <v>0</v>
      </c>
      <c r="P18" s="15">
        <f>'Français saisie'!Z18</f>
        <v>0</v>
      </c>
      <c r="Q18" s="16">
        <f>'Français saisie'!AA18</f>
        <v>0</v>
      </c>
      <c r="R18" s="14">
        <f>'Français saisie'!I18</f>
        <v>0</v>
      </c>
      <c r="S18" s="16">
        <f>'Français saisie'!J18</f>
        <v>0</v>
      </c>
      <c r="T18" s="14">
        <f>'Français saisie'!T18</f>
        <v>0</v>
      </c>
      <c r="U18" s="16">
        <f>'Français saisie'!U18</f>
        <v>0</v>
      </c>
      <c r="V18" s="14">
        <f>'Français saisie'!V18</f>
        <v>0</v>
      </c>
      <c r="W18" s="16">
        <f>'Français saisie'!W18</f>
        <v>0</v>
      </c>
      <c r="X18" s="14">
        <f>'Français saisie'!K18</f>
        <v>0</v>
      </c>
      <c r="Y18" s="16">
        <f>'Français saisie'!V18</f>
        <v>0</v>
      </c>
      <c r="Z18" s="14">
        <f>'Français saisie'!L18</f>
        <v>0</v>
      </c>
      <c r="AA18" s="15">
        <f>'Français saisie'!M18</f>
        <v>0</v>
      </c>
      <c r="AB18" s="15">
        <f>'Français saisie'!N18</f>
        <v>0</v>
      </c>
      <c r="AC18" s="16">
        <f>'Français saisie'!W18</f>
        <v>0</v>
      </c>
      <c r="AD18" s="37"/>
      <c r="AE18" s="17">
        <f t="shared" si="0"/>
        <v>0</v>
      </c>
      <c r="AF18" s="24">
        <f t="shared" si="1"/>
        <v>0</v>
      </c>
      <c r="AG18" s="25">
        <f t="shared" si="2"/>
        <v>0</v>
      </c>
      <c r="AH18" s="30">
        <f t="shared" si="3"/>
        <v>0</v>
      </c>
      <c r="AI18" s="30">
        <f t="shared" si="4"/>
        <v>0</v>
      </c>
      <c r="AJ18" s="25">
        <f t="shared" si="5"/>
        <v>0</v>
      </c>
      <c r="AK18" s="35">
        <f t="shared" si="6"/>
        <v>0</v>
      </c>
      <c r="AL18" s="36">
        <f t="shared" si="7"/>
        <v>0</v>
      </c>
      <c r="AM18" s="36">
        <f t="shared" si="8"/>
        <v>0</v>
      </c>
      <c r="AN18" s="21">
        <f t="shared" si="9"/>
        <v>0</v>
      </c>
    </row>
    <row r="19" spans="1:40" s="2" customFormat="1" ht="18.75" customHeight="1" x14ac:dyDescent="0.2">
      <c r="A19" s="17">
        <f>'Français saisie'!A19</f>
        <v>0</v>
      </c>
      <c r="B19" s="14">
        <f>'Français saisie'!B19</f>
        <v>0</v>
      </c>
      <c r="C19" s="15">
        <f>'Français saisie'!C19</f>
        <v>0</v>
      </c>
      <c r="D19" s="15">
        <f>'Français saisie'!D19</f>
        <v>0</v>
      </c>
      <c r="E19" s="15">
        <f>'Français saisie'!E19</f>
        <v>0</v>
      </c>
      <c r="F19" s="15">
        <f>'Français saisie'!F19</f>
        <v>0</v>
      </c>
      <c r="G19" s="15">
        <f>'Français saisie'!G19</f>
        <v>0</v>
      </c>
      <c r="H19" s="15">
        <f>'Français saisie'!H19</f>
        <v>0</v>
      </c>
      <c r="I19" s="15">
        <f>'Français saisie'!O19</f>
        <v>0</v>
      </c>
      <c r="J19" s="15">
        <f>'Français saisie'!P19</f>
        <v>0</v>
      </c>
      <c r="K19" s="15">
        <f>'Français saisie'!Q19</f>
        <v>0</v>
      </c>
      <c r="L19" s="15">
        <f>'Français saisie'!R19</f>
        <v>0</v>
      </c>
      <c r="M19" s="16">
        <f>'Français saisie'!S19</f>
        <v>0</v>
      </c>
      <c r="N19" s="14">
        <f>'Français saisie'!X19</f>
        <v>0</v>
      </c>
      <c r="O19" s="15">
        <f>'Français saisie'!Y19</f>
        <v>0</v>
      </c>
      <c r="P19" s="15">
        <f>'Français saisie'!Z19</f>
        <v>0</v>
      </c>
      <c r="Q19" s="16">
        <f>'Français saisie'!AA19</f>
        <v>0</v>
      </c>
      <c r="R19" s="14">
        <f>'Français saisie'!I19</f>
        <v>0</v>
      </c>
      <c r="S19" s="16">
        <f>'Français saisie'!J19</f>
        <v>0</v>
      </c>
      <c r="T19" s="14">
        <f>'Français saisie'!T19</f>
        <v>0</v>
      </c>
      <c r="U19" s="16">
        <f>'Français saisie'!U19</f>
        <v>0</v>
      </c>
      <c r="V19" s="14">
        <f>'Français saisie'!V19</f>
        <v>0</v>
      </c>
      <c r="W19" s="16">
        <f>'Français saisie'!W19</f>
        <v>0</v>
      </c>
      <c r="X19" s="14">
        <f>'Français saisie'!K19</f>
        <v>0</v>
      </c>
      <c r="Y19" s="16">
        <f>'Français saisie'!V19</f>
        <v>0</v>
      </c>
      <c r="Z19" s="14">
        <f>'Français saisie'!L19</f>
        <v>0</v>
      </c>
      <c r="AA19" s="15">
        <f>'Français saisie'!M19</f>
        <v>0</v>
      </c>
      <c r="AB19" s="15">
        <f>'Français saisie'!N19</f>
        <v>0</v>
      </c>
      <c r="AC19" s="16">
        <f>'Français saisie'!W19</f>
        <v>0</v>
      </c>
      <c r="AD19" s="37"/>
      <c r="AE19" s="17">
        <f t="shared" si="0"/>
        <v>0</v>
      </c>
      <c r="AF19" s="24">
        <f t="shared" si="1"/>
        <v>0</v>
      </c>
      <c r="AG19" s="25">
        <f t="shared" si="2"/>
        <v>0</v>
      </c>
      <c r="AH19" s="30">
        <f t="shared" si="3"/>
        <v>0</v>
      </c>
      <c r="AI19" s="30">
        <f t="shared" si="4"/>
        <v>0</v>
      </c>
      <c r="AJ19" s="25">
        <f t="shared" si="5"/>
        <v>0</v>
      </c>
      <c r="AK19" s="35">
        <f t="shared" si="6"/>
        <v>0</v>
      </c>
      <c r="AL19" s="36">
        <f t="shared" si="7"/>
        <v>0</v>
      </c>
      <c r="AM19" s="36">
        <f t="shared" si="8"/>
        <v>0</v>
      </c>
      <c r="AN19" s="21">
        <f t="shared" si="9"/>
        <v>0</v>
      </c>
    </row>
    <row r="20" spans="1:40" s="2" customFormat="1" ht="18.75" customHeight="1" x14ac:dyDescent="0.2">
      <c r="A20" s="17">
        <f>'Français saisie'!A20</f>
        <v>0</v>
      </c>
      <c r="B20" s="14">
        <f>'Français saisie'!B20</f>
        <v>0</v>
      </c>
      <c r="C20" s="15">
        <f>'Français saisie'!C20</f>
        <v>0</v>
      </c>
      <c r="D20" s="15">
        <f>'Français saisie'!D20</f>
        <v>0</v>
      </c>
      <c r="E20" s="15">
        <f>'Français saisie'!E20</f>
        <v>0</v>
      </c>
      <c r="F20" s="15">
        <f>'Français saisie'!F20</f>
        <v>0</v>
      </c>
      <c r="G20" s="15">
        <f>'Français saisie'!G20</f>
        <v>0</v>
      </c>
      <c r="H20" s="15">
        <f>'Français saisie'!H20</f>
        <v>0</v>
      </c>
      <c r="I20" s="15">
        <f>'Français saisie'!O20</f>
        <v>0</v>
      </c>
      <c r="J20" s="15">
        <f>'Français saisie'!P20</f>
        <v>0</v>
      </c>
      <c r="K20" s="15">
        <f>'Français saisie'!Q20</f>
        <v>0</v>
      </c>
      <c r="L20" s="15">
        <f>'Français saisie'!R20</f>
        <v>0</v>
      </c>
      <c r="M20" s="16">
        <f>'Français saisie'!S20</f>
        <v>0</v>
      </c>
      <c r="N20" s="14">
        <f>'Français saisie'!X20</f>
        <v>0</v>
      </c>
      <c r="O20" s="15">
        <f>'Français saisie'!Y20</f>
        <v>0</v>
      </c>
      <c r="P20" s="15">
        <f>'Français saisie'!Z20</f>
        <v>0</v>
      </c>
      <c r="Q20" s="16">
        <f>'Français saisie'!AA20</f>
        <v>0</v>
      </c>
      <c r="R20" s="14">
        <f>'Français saisie'!I20</f>
        <v>0</v>
      </c>
      <c r="S20" s="16">
        <f>'Français saisie'!J20</f>
        <v>0</v>
      </c>
      <c r="T20" s="14">
        <f>'Français saisie'!T20</f>
        <v>0</v>
      </c>
      <c r="U20" s="16">
        <f>'Français saisie'!U20</f>
        <v>0</v>
      </c>
      <c r="V20" s="14">
        <f>'Français saisie'!V20</f>
        <v>0</v>
      </c>
      <c r="W20" s="16">
        <f>'Français saisie'!W20</f>
        <v>0</v>
      </c>
      <c r="X20" s="14">
        <f>'Français saisie'!K20</f>
        <v>0</v>
      </c>
      <c r="Y20" s="16">
        <f>'Français saisie'!V20</f>
        <v>0</v>
      </c>
      <c r="Z20" s="14">
        <f>'Français saisie'!L20</f>
        <v>0</v>
      </c>
      <c r="AA20" s="15">
        <f>'Français saisie'!M20</f>
        <v>0</v>
      </c>
      <c r="AB20" s="15">
        <f>'Français saisie'!N20</f>
        <v>0</v>
      </c>
      <c r="AC20" s="16">
        <f>'Français saisie'!W20</f>
        <v>0</v>
      </c>
      <c r="AD20" s="37"/>
      <c r="AE20" s="17">
        <f t="shared" si="0"/>
        <v>0</v>
      </c>
      <c r="AF20" s="24">
        <f t="shared" si="1"/>
        <v>0</v>
      </c>
      <c r="AG20" s="25">
        <f t="shared" si="2"/>
        <v>0</v>
      </c>
      <c r="AH20" s="30">
        <f t="shared" si="3"/>
        <v>0</v>
      </c>
      <c r="AI20" s="30">
        <f t="shared" si="4"/>
        <v>0</v>
      </c>
      <c r="AJ20" s="25">
        <f t="shared" si="5"/>
        <v>0</v>
      </c>
      <c r="AK20" s="35">
        <f t="shared" si="6"/>
        <v>0</v>
      </c>
      <c r="AL20" s="36">
        <f t="shared" si="7"/>
        <v>0</v>
      </c>
      <c r="AM20" s="36">
        <f t="shared" si="8"/>
        <v>0</v>
      </c>
      <c r="AN20" s="21">
        <f t="shared" si="9"/>
        <v>0</v>
      </c>
    </row>
    <row r="21" spans="1:40" s="2" customFormat="1" ht="18.75" customHeight="1" x14ac:dyDescent="0.2">
      <c r="A21" s="17">
        <f>'Français saisie'!A21</f>
        <v>0</v>
      </c>
      <c r="B21" s="14">
        <f>'Français saisie'!B21</f>
        <v>0</v>
      </c>
      <c r="C21" s="15">
        <f>'Français saisie'!C21</f>
        <v>0</v>
      </c>
      <c r="D21" s="15">
        <f>'Français saisie'!D21</f>
        <v>0</v>
      </c>
      <c r="E21" s="15">
        <f>'Français saisie'!E21</f>
        <v>0</v>
      </c>
      <c r="F21" s="15">
        <f>'Français saisie'!F21</f>
        <v>0</v>
      </c>
      <c r="G21" s="15">
        <f>'Français saisie'!G21</f>
        <v>0</v>
      </c>
      <c r="H21" s="15">
        <f>'Français saisie'!H21</f>
        <v>0</v>
      </c>
      <c r="I21" s="15">
        <f>'Français saisie'!O21</f>
        <v>0</v>
      </c>
      <c r="J21" s="15">
        <f>'Français saisie'!P21</f>
        <v>0</v>
      </c>
      <c r="K21" s="15">
        <f>'Français saisie'!Q21</f>
        <v>0</v>
      </c>
      <c r="L21" s="15">
        <f>'Français saisie'!R21</f>
        <v>0</v>
      </c>
      <c r="M21" s="16">
        <f>'Français saisie'!S21</f>
        <v>0</v>
      </c>
      <c r="N21" s="14">
        <f>'Français saisie'!X21</f>
        <v>0</v>
      </c>
      <c r="O21" s="15">
        <f>'Français saisie'!Y21</f>
        <v>0</v>
      </c>
      <c r="P21" s="15">
        <f>'Français saisie'!Z21</f>
        <v>0</v>
      </c>
      <c r="Q21" s="16">
        <f>'Français saisie'!AA21</f>
        <v>0</v>
      </c>
      <c r="R21" s="14">
        <f>'Français saisie'!I21</f>
        <v>0</v>
      </c>
      <c r="S21" s="16">
        <f>'Français saisie'!J21</f>
        <v>0</v>
      </c>
      <c r="T21" s="14">
        <f>'Français saisie'!T21</f>
        <v>0</v>
      </c>
      <c r="U21" s="16">
        <f>'Français saisie'!U21</f>
        <v>0</v>
      </c>
      <c r="V21" s="14">
        <f>'Français saisie'!V21</f>
        <v>0</v>
      </c>
      <c r="W21" s="16">
        <f>'Français saisie'!W21</f>
        <v>0</v>
      </c>
      <c r="X21" s="14">
        <f>'Français saisie'!K21</f>
        <v>0</v>
      </c>
      <c r="Y21" s="16">
        <f>'Français saisie'!V21</f>
        <v>0</v>
      </c>
      <c r="Z21" s="14">
        <f>'Français saisie'!L21</f>
        <v>0</v>
      </c>
      <c r="AA21" s="15">
        <f>'Français saisie'!M21</f>
        <v>0</v>
      </c>
      <c r="AB21" s="15">
        <f>'Français saisie'!N21</f>
        <v>0</v>
      </c>
      <c r="AC21" s="16">
        <f>'Français saisie'!W21</f>
        <v>0</v>
      </c>
      <c r="AD21" s="37"/>
      <c r="AE21" s="17">
        <f t="shared" si="0"/>
        <v>0</v>
      </c>
      <c r="AF21" s="24">
        <f t="shared" si="1"/>
        <v>0</v>
      </c>
      <c r="AG21" s="25">
        <f t="shared" si="2"/>
        <v>0</v>
      </c>
      <c r="AH21" s="30">
        <f t="shared" si="3"/>
        <v>0</v>
      </c>
      <c r="AI21" s="30">
        <f t="shared" si="4"/>
        <v>0</v>
      </c>
      <c r="AJ21" s="25">
        <f t="shared" si="5"/>
        <v>0</v>
      </c>
      <c r="AK21" s="35">
        <f t="shared" si="6"/>
        <v>0</v>
      </c>
      <c r="AL21" s="36">
        <f t="shared" si="7"/>
        <v>0</v>
      </c>
      <c r="AM21" s="36">
        <f t="shared" si="8"/>
        <v>0</v>
      </c>
      <c r="AN21" s="21">
        <f t="shared" si="9"/>
        <v>0</v>
      </c>
    </row>
    <row r="22" spans="1:40" s="2" customFormat="1" ht="18.75" customHeight="1" x14ac:dyDescent="0.2">
      <c r="A22" s="17">
        <f>'Français saisie'!A22</f>
        <v>0</v>
      </c>
      <c r="B22" s="14">
        <f>'Français saisie'!B22</f>
        <v>0</v>
      </c>
      <c r="C22" s="15">
        <f>'Français saisie'!C22</f>
        <v>0</v>
      </c>
      <c r="D22" s="15">
        <f>'Français saisie'!D22</f>
        <v>0</v>
      </c>
      <c r="E22" s="15">
        <f>'Français saisie'!E22</f>
        <v>0</v>
      </c>
      <c r="F22" s="15">
        <f>'Français saisie'!F22</f>
        <v>0</v>
      </c>
      <c r="G22" s="15">
        <f>'Français saisie'!G22</f>
        <v>0</v>
      </c>
      <c r="H22" s="15">
        <f>'Français saisie'!H22</f>
        <v>0</v>
      </c>
      <c r="I22" s="15">
        <f>'Français saisie'!O22</f>
        <v>0</v>
      </c>
      <c r="J22" s="15">
        <f>'Français saisie'!P22</f>
        <v>0</v>
      </c>
      <c r="K22" s="15">
        <f>'Français saisie'!Q22</f>
        <v>0</v>
      </c>
      <c r="L22" s="15">
        <f>'Français saisie'!R22</f>
        <v>0</v>
      </c>
      <c r="M22" s="16">
        <f>'Français saisie'!S22</f>
        <v>0</v>
      </c>
      <c r="N22" s="14">
        <f>'Français saisie'!X22</f>
        <v>0</v>
      </c>
      <c r="O22" s="15">
        <f>'Français saisie'!Y22</f>
        <v>0</v>
      </c>
      <c r="P22" s="15">
        <f>'Français saisie'!Z22</f>
        <v>0</v>
      </c>
      <c r="Q22" s="16">
        <f>'Français saisie'!AA22</f>
        <v>0</v>
      </c>
      <c r="R22" s="14">
        <f>'Français saisie'!I22</f>
        <v>0</v>
      </c>
      <c r="S22" s="16">
        <f>'Français saisie'!J22</f>
        <v>0</v>
      </c>
      <c r="T22" s="14">
        <f>'Français saisie'!T22</f>
        <v>0</v>
      </c>
      <c r="U22" s="16">
        <f>'Français saisie'!U22</f>
        <v>0</v>
      </c>
      <c r="V22" s="14">
        <f>'Français saisie'!V22</f>
        <v>0</v>
      </c>
      <c r="W22" s="16">
        <f>'Français saisie'!W22</f>
        <v>0</v>
      </c>
      <c r="X22" s="14">
        <f>'Français saisie'!K22</f>
        <v>0</v>
      </c>
      <c r="Y22" s="16">
        <f>'Français saisie'!V22</f>
        <v>0</v>
      </c>
      <c r="Z22" s="14">
        <f>'Français saisie'!L22</f>
        <v>0</v>
      </c>
      <c r="AA22" s="15">
        <f>'Français saisie'!M22</f>
        <v>0</v>
      </c>
      <c r="AB22" s="15">
        <f>'Français saisie'!N22</f>
        <v>0</v>
      </c>
      <c r="AC22" s="16">
        <f>'Français saisie'!W22</f>
        <v>0</v>
      </c>
      <c r="AD22" s="37"/>
      <c r="AE22" s="17">
        <f t="shared" si="0"/>
        <v>0</v>
      </c>
      <c r="AF22" s="24">
        <f t="shared" si="1"/>
        <v>0</v>
      </c>
      <c r="AG22" s="25">
        <f t="shared" si="2"/>
        <v>0</v>
      </c>
      <c r="AH22" s="30">
        <f t="shared" si="3"/>
        <v>0</v>
      </c>
      <c r="AI22" s="30">
        <f t="shared" si="4"/>
        <v>0</v>
      </c>
      <c r="AJ22" s="25">
        <f t="shared" si="5"/>
        <v>0</v>
      </c>
      <c r="AK22" s="35">
        <f t="shared" si="6"/>
        <v>0</v>
      </c>
      <c r="AL22" s="36">
        <f t="shared" si="7"/>
        <v>0</v>
      </c>
      <c r="AM22" s="36">
        <f t="shared" si="8"/>
        <v>0</v>
      </c>
      <c r="AN22" s="21">
        <f t="shared" si="9"/>
        <v>0</v>
      </c>
    </row>
    <row r="23" spans="1:40" s="2" customFormat="1" ht="18.75" customHeight="1" x14ac:dyDescent="0.2">
      <c r="A23" s="17">
        <f>'Français saisie'!A23</f>
        <v>0</v>
      </c>
      <c r="B23" s="14">
        <f>'Français saisie'!B23</f>
        <v>0</v>
      </c>
      <c r="C23" s="15">
        <f>'Français saisie'!C23</f>
        <v>0</v>
      </c>
      <c r="D23" s="15">
        <f>'Français saisie'!D23</f>
        <v>0</v>
      </c>
      <c r="E23" s="15">
        <f>'Français saisie'!E23</f>
        <v>0</v>
      </c>
      <c r="F23" s="15">
        <f>'Français saisie'!F23</f>
        <v>0</v>
      </c>
      <c r="G23" s="15">
        <f>'Français saisie'!G23</f>
        <v>0</v>
      </c>
      <c r="H23" s="15">
        <f>'Français saisie'!H23</f>
        <v>0</v>
      </c>
      <c r="I23" s="15">
        <f>'Français saisie'!O23</f>
        <v>0</v>
      </c>
      <c r="J23" s="15">
        <f>'Français saisie'!P23</f>
        <v>0</v>
      </c>
      <c r="K23" s="15">
        <f>'Français saisie'!Q23</f>
        <v>0</v>
      </c>
      <c r="L23" s="15">
        <f>'Français saisie'!R23</f>
        <v>0</v>
      </c>
      <c r="M23" s="16">
        <f>'Français saisie'!S23</f>
        <v>0</v>
      </c>
      <c r="N23" s="14">
        <f>'Français saisie'!X23</f>
        <v>0</v>
      </c>
      <c r="O23" s="15">
        <f>'Français saisie'!Y23</f>
        <v>0</v>
      </c>
      <c r="P23" s="15">
        <f>'Français saisie'!Z23</f>
        <v>0</v>
      </c>
      <c r="Q23" s="16">
        <f>'Français saisie'!AA23</f>
        <v>0</v>
      </c>
      <c r="R23" s="14">
        <f>'Français saisie'!I23</f>
        <v>0</v>
      </c>
      <c r="S23" s="16">
        <f>'Français saisie'!J23</f>
        <v>0</v>
      </c>
      <c r="T23" s="14">
        <f>'Français saisie'!T23</f>
        <v>0</v>
      </c>
      <c r="U23" s="16">
        <f>'Français saisie'!U23</f>
        <v>0</v>
      </c>
      <c r="V23" s="14">
        <f>'Français saisie'!V23</f>
        <v>0</v>
      </c>
      <c r="W23" s="16">
        <f>'Français saisie'!W23</f>
        <v>0</v>
      </c>
      <c r="X23" s="14">
        <f>'Français saisie'!K23</f>
        <v>0</v>
      </c>
      <c r="Y23" s="16">
        <f>'Français saisie'!V23</f>
        <v>0</v>
      </c>
      <c r="Z23" s="14">
        <f>'Français saisie'!L23</f>
        <v>0</v>
      </c>
      <c r="AA23" s="15">
        <f>'Français saisie'!M23</f>
        <v>0</v>
      </c>
      <c r="AB23" s="15">
        <f>'Français saisie'!N23</f>
        <v>0</v>
      </c>
      <c r="AC23" s="16">
        <f>'Français saisie'!W23</f>
        <v>0</v>
      </c>
      <c r="AD23" s="37"/>
      <c r="AE23" s="17">
        <f t="shared" si="0"/>
        <v>0</v>
      </c>
      <c r="AF23" s="24">
        <f t="shared" si="1"/>
        <v>0</v>
      </c>
      <c r="AG23" s="25">
        <f t="shared" si="2"/>
        <v>0</v>
      </c>
      <c r="AH23" s="30">
        <f t="shared" si="3"/>
        <v>0</v>
      </c>
      <c r="AI23" s="30">
        <f t="shared" si="4"/>
        <v>0</v>
      </c>
      <c r="AJ23" s="25">
        <f t="shared" si="5"/>
        <v>0</v>
      </c>
      <c r="AK23" s="35">
        <f t="shared" si="6"/>
        <v>0</v>
      </c>
      <c r="AL23" s="36">
        <f t="shared" si="7"/>
        <v>0</v>
      </c>
      <c r="AM23" s="36">
        <f t="shared" si="8"/>
        <v>0</v>
      </c>
      <c r="AN23" s="21">
        <f t="shared" si="9"/>
        <v>0</v>
      </c>
    </row>
    <row r="24" spans="1:40" s="2" customFormat="1" ht="18.75" customHeight="1" x14ac:dyDescent="0.2">
      <c r="A24" s="17">
        <f>'Français saisie'!A24</f>
        <v>0</v>
      </c>
      <c r="B24" s="14">
        <f>'Français saisie'!B24</f>
        <v>0</v>
      </c>
      <c r="C24" s="15">
        <f>'Français saisie'!C24</f>
        <v>0</v>
      </c>
      <c r="D24" s="15">
        <f>'Français saisie'!D24</f>
        <v>0</v>
      </c>
      <c r="E24" s="15">
        <f>'Français saisie'!E24</f>
        <v>0</v>
      </c>
      <c r="F24" s="15">
        <f>'Français saisie'!F24</f>
        <v>0</v>
      </c>
      <c r="G24" s="15">
        <f>'Français saisie'!G24</f>
        <v>0</v>
      </c>
      <c r="H24" s="15">
        <f>'Français saisie'!H24</f>
        <v>0</v>
      </c>
      <c r="I24" s="15">
        <f>'Français saisie'!O24</f>
        <v>0</v>
      </c>
      <c r="J24" s="15">
        <f>'Français saisie'!P24</f>
        <v>0</v>
      </c>
      <c r="K24" s="15">
        <f>'Français saisie'!Q24</f>
        <v>0</v>
      </c>
      <c r="L24" s="15">
        <f>'Français saisie'!R24</f>
        <v>0</v>
      </c>
      <c r="M24" s="16">
        <f>'Français saisie'!S24</f>
        <v>0</v>
      </c>
      <c r="N24" s="14">
        <f>'Français saisie'!X24</f>
        <v>0</v>
      </c>
      <c r="O24" s="15">
        <f>'Français saisie'!Y24</f>
        <v>0</v>
      </c>
      <c r="P24" s="15">
        <f>'Français saisie'!Z24</f>
        <v>0</v>
      </c>
      <c r="Q24" s="16">
        <f>'Français saisie'!AA24</f>
        <v>0</v>
      </c>
      <c r="R24" s="14">
        <f>'Français saisie'!I24</f>
        <v>0</v>
      </c>
      <c r="S24" s="16">
        <f>'Français saisie'!J24</f>
        <v>0</v>
      </c>
      <c r="T24" s="14">
        <f>'Français saisie'!T24</f>
        <v>0</v>
      </c>
      <c r="U24" s="16">
        <f>'Français saisie'!U24</f>
        <v>0</v>
      </c>
      <c r="V24" s="14">
        <f>'Français saisie'!V24</f>
        <v>0</v>
      </c>
      <c r="W24" s="16">
        <f>'Français saisie'!W24</f>
        <v>0</v>
      </c>
      <c r="X24" s="14">
        <f>'Français saisie'!K24</f>
        <v>0</v>
      </c>
      <c r="Y24" s="16">
        <f>'Français saisie'!V24</f>
        <v>0</v>
      </c>
      <c r="Z24" s="14">
        <f>'Français saisie'!L24</f>
        <v>0</v>
      </c>
      <c r="AA24" s="15">
        <f>'Français saisie'!M24</f>
        <v>0</v>
      </c>
      <c r="AB24" s="15">
        <f>'Français saisie'!N24</f>
        <v>0</v>
      </c>
      <c r="AC24" s="16">
        <f>'Français saisie'!W24</f>
        <v>0</v>
      </c>
      <c r="AD24" s="37"/>
      <c r="AE24" s="17">
        <f t="shared" si="0"/>
        <v>0</v>
      </c>
      <c r="AF24" s="24">
        <f t="shared" si="1"/>
        <v>0</v>
      </c>
      <c r="AG24" s="25">
        <f t="shared" si="2"/>
        <v>0</v>
      </c>
      <c r="AH24" s="30">
        <f t="shared" si="3"/>
        <v>0</v>
      </c>
      <c r="AI24" s="30">
        <f t="shared" si="4"/>
        <v>0</v>
      </c>
      <c r="AJ24" s="25">
        <f t="shared" si="5"/>
        <v>0</v>
      </c>
      <c r="AK24" s="35">
        <f t="shared" si="6"/>
        <v>0</v>
      </c>
      <c r="AL24" s="36">
        <f t="shared" si="7"/>
        <v>0</v>
      </c>
      <c r="AM24" s="36">
        <f t="shared" si="8"/>
        <v>0</v>
      </c>
      <c r="AN24" s="21">
        <f t="shared" si="9"/>
        <v>0</v>
      </c>
    </row>
    <row r="25" spans="1:40" s="2" customFormat="1" ht="18.75" customHeight="1" x14ac:dyDescent="0.2">
      <c r="A25" s="17">
        <f>'Français saisie'!A25</f>
        <v>0</v>
      </c>
      <c r="B25" s="14">
        <f>'Français saisie'!B25</f>
        <v>0</v>
      </c>
      <c r="C25" s="15">
        <f>'Français saisie'!C25</f>
        <v>0</v>
      </c>
      <c r="D25" s="15">
        <f>'Français saisie'!D25</f>
        <v>0</v>
      </c>
      <c r="E25" s="15">
        <f>'Français saisie'!E25</f>
        <v>0</v>
      </c>
      <c r="F25" s="15">
        <f>'Français saisie'!F25</f>
        <v>0</v>
      </c>
      <c r="G25" s="15">
        <f>'Français saisie'!G25</f>
        <v>0</v>
      </c>
      <c r="H25" s="15">
        <f>'Français saisie'!H25</f>
        <v>0</v>
      </c>
      <c r="I25" s="15">
        <f>'Français saisie'!O25</f>
        <v>0</v>
      </c>
      <c r="J25" s="15">
        <f>'Français saisie'!P25</f>
        <v>0</v>
      </c>
      <c r="K25" s="15">
        <f>'Français saisie'!Q25</f>
        <v>0</v>
      </c>
      <c r="L25" s="15">
        <f>'Français saisie'!R25</f>
        <v>0</v>
      </c>
      <c r="M25" s="16">
        <f>'Français saisie'!S25</f>
        <v>0</v>
      </c>
      <c r="N25" s="14">
        <f>'Français saisie'!X25</f>
        <v>0</v>
      </c>
      <c r="O25" s="15">
        <f>'Français saisie'!Y25</f>
        <v>0</v>
      </c>
      <c r="P25" s="15">
        <f>'Français saisie'!Z25</f>
        <v>0</v>
      </c>
      <c r="Q25" s="16">
        <f>'Français saisie'!AA25</f>
        <v>0</v>
      </c>
      <c r="R25" s="14">
        <f>'Français saisie'!I25</f>
        <v>0</v>
      </c>
      <c r="S25" s="16">
        <f>'Français saisie'!J25</f>
        <v>0</v>
      </c>
      <c r="T25" s="14">
        <f>'Français saisie'!T25</f>
        <v>0</v>
      </c>
      <c r="U25" s="16">
        <f>'Français saisie'!U25</f>
        <v>0</v>
      </c>
      <c r="V25" s="14">
        <f>'Français saisie'!V25</f>
        <v>0</v>
      </c>
      <c r="W25" s="16">
        <f>'Français saisie'!W25</f>
        <v>0</v>
      </c>
      <c r="X25" s="14">
        <f>'Français saisie'!K25</f>
        <v>0</v>
      </c>
      <c r="Y25" s="16">
        <f>'Français saisie'!V25</f>
        <v>0</v>
      </c>
      <c r="Z25" s="14">
        <f>'Français saisie'!L25</f>
        <v>0</v>
      </c>
      <c r="AA25" s="15">
        <f>'Français saisie'!M25</f>
        <v>0</v>
      </c>
      <c r="AB25" s="15">
        <f>'Français saisie'!N25</f>
        <v>0</v>
      </c>
      <c r="AC25" s="16">
        <f>'Français saisie'!W25</f>
        <v>0</v>
      </c>
      <c r="AD25" s="37"/>
      <c r="AE25" s="17">
        <f t="shared" si="0"/>
        <v>0</v>
      </c>
      <c r="AF25" s="24">
        <f t="shared" si="1"/>
        <v>0</v>
      </c>
      <c r="AG25" s="25">
        <f t="shared" si="2"/>
        <v>0</v>
      </c>
      <c r="AH25" s="30">
        <f t="shared" si="3"/>
        <v>0</v>
      </c>
      <c r="AI25" s="30">
        <f t="shared" si="4"/>
        <v>0</v>
      </c>
      <c r="AJ25" s="25">
        <f t="shared" si="5"/>
        <v>0</v>
      </c>
      <c r="AK25" s="35">
        <f t="shared" si="6"/>
        <v>0</v>
      </c>
      <c r="AL25" s="36">
        <f t="shared" si="7"/>
        <v>0</v>
      </c>
      <c r="AM25" s="36">
        <f t="shared" si="8"/>
        <v>0</v>
      </c>
      <c r="AN25" s="21">
        <f t="shared" si="9"/>
        <v>0</v>
      </c>
    </row>
    <row r="26" spans="1:40" s="2" customFormat="1" ht="18.75" customHeight="1" x14ac:dyDescent="0.2">
      <c r="A26" s="17">
        <f>'Français saisie'!A26</f>
        <v>0</v>
      </c>
      <c r="B26" s="14">
        <f>'Français saisie'!B26</f>
        <v>0</v>
      </c>
      <c r="C26" s="15">
        <f>'Français saisie'!C26</f>
        <v>0</v>
      </c>
      <c r="D26" s="15">
        <f>'Français saisie'!D26</f>
        <v>0</v>
      </c>
      <c r="E26" s="15">
        <f>'Français saisie'!E26</f>
        <v>0</v>
      </c>
      <c r="F26" s="15">
        <f>'Français saisie'!F26</f>
        <v>0</v>
      </c>
      <c r="G26" s="15">
        <f>'Français saisie'!G26</f>
        <v>0</v>
      </c>
      <c r="H26" s="15">
        <f>'Français saisie'!H26</f>
        <v>0</v>
      </c>
      <c r="I26" s="15">
        <f>'Français saisie'!O26</f>
        <v>0</v>
      </c>
      <c r="J26" s="15">
        <f>'Français saisie'!P26</f>
        <v>0</v>
      </c>
      <c r="K26" s="15">
        <f>'Français saisie'!Q26</f>
        <v>0</v>
      </c>
      <c r="L26" s="15">
        <f>'Français saisie'!R26</f>
        <v>0</v>
      </c>
      <c r="M26" s="16">
        <f>'Français saisie'!S26</f>
        <v>0</v>
      </c>
      <c r="N26" s="14">
        <f>'Français saisie'!X26</f>
        <v>0</v>
      </c>
      <c r="O26" s="15">
        <f>'Français saisie'!Y26</f>
        <v>0</v>
      </c>
      <c r="P26" s="15">
        <f>'Français saisie'!Z26</f>
        <v>0</v>
      </c>
      <c r="Q26" s="16">
        <f>'Français saisie'!AA26</f>
        <v>0</v>
      </c>
      <c r="R26" s="14">
        <f>'Français saisie'!I26</f>
        <v>0</v>
      </c>
      <c r="S26" s="16">
        <f>'Français saisie'!J26</f>
        <v>0</v>
      </c>
      <c r="T26" s="14">
        <f>'Français saisie'!T26</f>
        <v>0</v>
      </c>
      <c r="U26" s="16">
        <f>'Français saisie'!U26</f>
        <v>0</v>
      </c>
      <c r="V26" s="14">
        <f>'Français saisie'!V26</f>
        <v>0</v>
      </c>
      <c r="W26" s="16">
        <f>'Français saisie'!W26</f>
        <v>0</v>
      </c>
      <c r="X26" s="14">
        <f>'Français saisie'!K26</f>
        <v>0</v>
      </c>
      <c r="Y26" s="16">
        <f>'Français saisie'!V26</f>
        <v>0</v>
      </c>
      <c r="Z26" s="14">
        <f>'Français saisie'!L26</f>
        <v>0</v>
      </c>
      <c r="AA26" s="15">
        <f>'Français saisie'!M26</f>
        <v>0</v>
      </c>
      <c r="AB26" s="15">
        <f>'Français saisie'!N26</f>
        <v>0</v>
      </c>
      <c r="AC26" s="16">
        <f>'Français saisie'!W26</f>
        <v>0</v>
      </c>
      <c r="AD26" s="37"/>
      <c r="AE26" s="17">
        <f t="shared" si="0"/>
        <v>0</v>
      </c>
      <c r="AF26" s="24">
        <f t="shared" si="1"/>
        <v>0</v>
      </c>
      <c r="AG26" s="25">
        <f t="shared" si="2"/>
        <v>0</v>
      </c>
      <c r="AH26" s="30">
        <f t="shared" si="3"/>
        <v>0</v>
      </c>
      <c r="AI26" s="30">
        <f t="shared" si="4"/>
        <v>0</v>
      </c>
      <c r="AJ26" s="25">
        <f t="shared" si="5"/>
        <v>0</v>
      </c>
      <c r="AK26" s="35">
        <f t="shared" si="6"/>
        <v>0</v>
      </c>
      <c r="AL26" s="36">
        <f t="shared" si="7"/>
        <v>0</v>
      </c>
      <c r="AM26" s="36">
        <f t="shared" si="8"/>
        <v>0</v>
      </c>
      <c r="AN26" s="21">
        <f t="shared" si="9"/>
        <v>0</v>
      </c>
    </row>
    <row r="27" spans="1:40" s="2" customFormat="1" ht="18.75" customHeight="1" x14ac:dyDescent="0.2">
      <c r="A27" s="17">
        <f>'Français saisie'!A27</f>
        <v>0</v>
      </c>
      <c r="B27" s="14">
        <f>'Français saisie'!B27</f>
        <v>0</v>
      </c>
      <c r="C27" s="15">
        <f>'Français saisie'!C27</f>
        <v>0</v>
      </c>
      <c r="D27" s="15">
        <f>'Français saisie'!D27</f>
        <v>0</v>
      </c>
      <c r="E27" s="15">
        <f>'Français saisie'!E27</f>
        <v>0</v>
      </c>
      <c r="F27" s="15">
        <f>'Français saisie'!F27</f>
        <v>0</v>
      </c>
      <c r="G27" s="15">
        <f>'Français saisie'!G27</f>
        <v>0</v>
      </c>
      <c r="H27" s="15">
        <f>'Français saisie'!H27</f>
        <v>0</v>
      </c>
      <c r="I27" s="15">
        <f>'Français saisie'!O27</f>
        <v>0</v>
      </c>
      <c r="J27" s="15">
        <f>'Français saisie'!P27</f>
        <v>0</v>
      </c>
      <c r="K27" s="15">
        <f>'Français saisie'!Q27</f>
        <v>0</v>
      </c>
      <c r="L27" s="15">
        <f>'Français saisie'!R27</f>
        <v>0</v>
      </c>
      <c r="M27" s="16">
        <f>'Français saisie'!S27</f>
        <v>0</v>
      </c>
      <c r="N27" s="14">
        <f>'Français saisie'!X27</f>
        <v>0</v>
      </c>
      <c r="O27" s="15">
        <f>'Français saisie'!Y27</f>
        <v>0</v>
      </c>
      <c r="P27" s="15">
        <f>'Français saisie'!Z27</f>
        <v>0</v>
      </c>
      <c r="Q27" s="16">
        <f>'Français saisie'!AA27</f>
        <v>0</v>
      </c>
      <c r="R27" s="14">
        <f>'Français saisie'!I27</f>
        <v>0</v>
      </c>
      <c r="S27" s="16">
        <f>'Français saisie'!J27</f>
        <v>0</v>
      </c>
      <c r="T27" s="14">
        <f>'Français saisie'!T27</f>
        <v>0</v>
      </c>
      <c r="U27" s="16">
        <f>'Français saisie'!U27</f>
        <v>0</v>
      </c>
      <c r="V27" s="14">
        <f>'Français saisie'!V27</f>
        <v>0</v>
      </c>
      <c r="W27" s="16">
        <f>'Français saisie'!W27</f>
        <v>0</v>
      </c>
      <c r="X27" s="14">
        <f>'Français saisie'!K27</f>
        <v>0</v>
      </c>
      <c r="Y27" s="16">
        <f>'Français saisie'!V27</f>
        <v>0</v>
      </c>
      <c r="Z27" s="14">
        <f>'Français saisie'!L27</f>
        <v>0</v>
      </c>
      <c r="AA27" s="15">
        <f>'Français saisie'!M27</f>
        <v>0</v>
      </c>
      <c r="AB27" s="15">
        <f>'Français saisie'!N27</f>
        <v>0</v>
      </c>
      <c r="AC27" s="16">
        <f>'Français saisie'!W27</f>
        <v>0</v>
      </c>
      <c r="AD27" s="37"/>
      <c r="AE27" s="17">
        <f t="shared" si="0"/>
        <v>0</v>
      </c>
      <c r="AF27" s="24">
        <f t="shared" si="1"/>
        <v>0</v>
      </c>
      <c r="AG27" s="25">
        <f t="shared" si="2"/>
        <v>0</v>
      </c>
      <c r="AH27" s="30">
        <f t="shared" si="3"/>
        <v>0</v>
      </c>
      <c r="AI27" s="30">
        <f t="shared" si="4"/>
        <v>0</v>
      </c>
      <c r="AJ27" s="25">
        <f t="shared" si="5"/>
        <v>0</v>
      </c>
      <c r="AK27" s="35">
        <f t="shared" si="6"/>
        <v>0</v>
      </c>
      <c r="AL27" s="36">
        <f t="shared" si="7"/>
        <v>0</v>
      </c>
      <c r="AM27" s="36">
        <f t="shared" si="8"/>
        <v>0</v>
      </c>
      <c r="AN27" s="21">
        <f t="shared" si="9"/>
        <v>0</v>
      </c>
    </row>
    <row r="28" spans="1:40" s="2" customFormat="1" ht="18.75" customHeight="1" x14ac:dyDescent="0.2">
      <c r="A28" s="17">
        <f>'Français saisie'!A28</f>
        <v>0</v>
      </c>
      <c r="B28" s="14">
        <f>'Français saisie'!B28</f>
        <v>0</v>
      </c>
      <c r="C28" s="15">
        <f>'Français saisie'!C28</f>
        <v>0</v>
      </c>
      <c r="D28" s="15">
        <f>'Français saisie'!D28</f>
        <v>0</v>
      </c>
      <c r="E28" s="15">
        <f>'Français saisie'!E28</f>
        <v>0</v>
      </c>
      <c r="F28" s="15">
        <f>'Français saisie'!F28</f>
        <v>0</v>
      </c>
      <c r="G28" s="15">
        <f>'Français saisie'!G28</f>
        <v>0</v>
      </c>
      <c r="H28" s="15">
        <f>'Français saisie'!H28</f>
        <v>0</v>
      </c>
      <c r="I28" s="15">
        <f>'Français saisie'!O28</f>
        <v>0</v>
      </c>
      <c r="J28" s="15">
        <f>'Français saisie'!P28</f>
        <v>0</v>
      </c>
      <c r="K28" s="15">
        <f>'Français saisie'!Q28</f>
        <v>0</v>
      </c>
      <c r="L28" s="15">
        <f>'Français saisie'!R28</f>
        <v>0</v>
      </c>
      <c r="M28" s="16">
        <f>'Français saisie'!S28</f>
        <v>0</v>
      </c>
      <c r="N28" s="14">
        <f>'Français saisie'!X28</f>
        <v>0</v>
      </c>
      <c r="O28" s="15">
        <f>'Français saisie'!Y28</f>
        <v>0</v>
      </c>
      <c r="P28" s="15">
        <f>'Français saisie'!Z28</f>
        <v>0</v>
      </c>
      <c r="Q28" s="16">
        <f>'Français saisie'!AA28</f>
        <v>0</v>
      </c>
      <c r="R28" s="14">
        <f>'Français saisie'!I28</f>
        <v>0</v>
      </c>
      <c r="S28" s="16">
        <f>'Français saisie'!J28</f>
        <v>0</v>
      </c>
      <c r="T28" s="14">
        <f>'Français saisie'!T28</f>
        <v>0</v>
      </c>
      <c r="U28" s="16">
        <f>'Français saisie'!U28</f>
        <v>0</v>
      </c>
      <c r="V28" s="14">
        <f>'Français saisie'!V28</f>
        <v>0</v>
      </c>
      <c r="W28" s="16">
        <f>'Français saisie'!W28</f>
        <v>0</v>
      </c>
      <c r="X28" s="14">
        <f>'Français saisie'!K28</f>
        <v>0</v>
      </c>
      <c r="Y28" s="16">
        <f>'Français saisie'!V28</f>
        <v>0</v>
      </c>
      <c r="Z28" s="14">
        <f>'Français saisie'!L28</f>
        <v>0</v>
      </c>
      <c r="AA28" s="15">
        <f>'Français saisie'!M28</f>
        <v>0</v>
      </c>
      <c r="AB28" s="15">
        <f>'Français saisie'!N28</f>
        <v>0</v>
      </c>
      <c r="AC28" s="16">
        <f>'Français saisie'!W28</f>
        <v>0</v>
      </c>
      <c r="AD28" s="37"/>
      <c r="AE28" s="17">
        <f t="shared" si="0"/>
        <v>0</v>
      </c>
      <c r="AF28" s="24">
        <f t="shared" si="1"/>
        <v>0</v>
      </c>
      <c r="AG28" s="25">
        <f t="shared" si="2"/>
        <v>0</v>
      </c>
      <c r="AH28" s="30">
        <f t="shared" si="3"/>
        <v>0</v>
      </c>
      <c r="AI28" s="30">
        <f t="shared" si="4"/>
        <v>0</v>
      </c>
      <c r="AJ28" s="25">
        <f t="shared" si="5"/>
        <v>0</v>
      </c>
      <c r="AK28" s="35">
        <f t="shared" si="6"/>
        <v>0</v>
      </c>
      <c r="AL28" s="36">
        <f t="shared" si="7"/>
        <v>0</v>
      </c>
      <c r="AM28" s="36">
        <f t="shared" si="8"/>
        <v>0</v>
      </c>
      <c r="AN28" s="21">
        <f t="shared" si="9"/>
        <v>0</v>
      </c>
    </row>
    <row r="29" spans="1:40" ht="18.75" customHeight="1" x14ac:dyDescent="0.2">
      <c r="A29" s="17">
        <f>'Français saisie'!A29</f>
        <v>0</v>
      </c>
      <c r="B29" s="14">
        <f>'Français saisie'!B29</f>
        <v>0</v>
      </c>
      <c r="C29" s="15">
        <f>'Français saisie'!C29</f>
        <v>0</v>
      </c>
      <c r="D29" s="15">
        <f>'Français saisie'!D29</f>
        <v>0</v>
      </c>
      <c r="E29" s="15">
        <f>'Français saisie'!E29</f>
        <v>0</v>
      </c>
      <c r="F29" s="15">
        <f>'Français saisie'!F29</f>
        <v>0</v>
      </c>
      <c r="G29" s="15">
        <f>'Français saisie'!G29</f>
        <v>0</v>
      </c>
      <c r="H29" s="15">
        <f>'Français saisie'!H29</f>
        <v>0</v>
      </c>
      <c r="I29" s="15">
        <f>'Français saisie'!O29</f>
        <v>0</v>
      </c>
      <c r="J29" s="15">
        <f>'Français saisie'!P29</f>
        <v>0</v>
      </c>
      <c r="K29" s="15">
        <f>'Français saisie'!Q29</f>
        <v>0</v>
      </c>
      <c r="L29" s="15">
        <f>'Français saisie'!R29</f>
        <v>0</v>
      </c>
      <c r="M29" s="16">
        <f>'Français saisie'!S29</f>
        <v>0</v>
      </c>
      <c r="N29" s="14">
        <f>'Français saisie'!X29</f>
        <v>0</v>
      </c>
      <c r="O29" s="15">
        <f>'Français saisie'!Y29</f>
        <v>0</v>
      </c>
      <c r="P29" s="15">
        <f>'Français saisie'!Z29</f>
        <v>0</v>
      </c>
      <c r="Q29" s="16">
        <f>'Français saisie'!AA29</f>
        <v>0</v>
      </c>
      <c r="R29" s="14">
        <f>'Français saisie'!I29</f>
        <v>0</v>
      </c>
      <c r="S29" s="16">
        <f>'Français saisie'!J29</f>
        <v>0</v>
      </c>
      <c r="T29" s="14">
        <f>'Français saisie'!T29</f>
        <v>0</v>
      </c>
      <c r="U29" s="16">
        <f>'Français saisie'!U29</f>
        <v>0</v>
      </c>
      <c r="V29" s="14">
        <f>'Français saisie'!V29</f>
        <v>0</v>
      </c>
      <c r="W29" s="16">
        <f>'Français saisie'!W29</f>
        <v>0</v>
      </c>
      <c r="X29" s="14">
        <f>'Français saisie'!K29</f>
        <v>0</v>
      </c>
      <c r="Y29" s="16">
        <f>'Français saisie'!V29</f>
        <v>0</v>
      </c>
      <c r="Z29" s="14">
        <f>'Français saisie'!L29</f>
        <v>0</v>
      </c>
      <c r="AA29" s="15">
        <f>'Français saisie'!M29</f>
        <v>0</v>
      </c>
      <c r="AB29" s="15">
        <f>'Français saisie'!N29</f>
        <v>0</v>
      </c>
      <c r="AC29" s="16">
        <f>'Français saisie'!W29</f>
        <v>0</v>
      </c>
    </row>
    <row r="30" spans="1:40" ht="18" customHeight="1" x14ac:dyDescent="0.2">
      <c r="A30" s="17">
        <f>'Français saisie'!A30</f>
        <v>0</v>
      </c>
      <c r="B30" s="14">
        <f>'Français saisie'!B30</f>
        <v>0</v>
      </c>
      <c r="C30" s="15">
        <f>'Français saisie'!C30</f>
        <v>0</v>
      </c>
      <c r="D30" s="15">
        <f>'Français saisie'!D30</f>
        <v>0</v>
      </c>
      <c r="E30" s="15">
        <f>'Français saisie'!E30</f>
        <v>0</v>
      </c>
      <c r="F30" s="15">
        <f>'Français saisie'!F30</f>
        <v>0</v>
      </c>
      <c r="G30" s="15">
        <f>'Français saisie'!G30</f>
        <v>0</v>
      </c>
      <c r="H30" s="15">
        <f>'Français saisie'!H30</f>
        <v>0</v>
      </c>
      <c r="I30" s="15">
        <f>'Français saisie'!O30</f>
        <v>0</v>
      </c>
      <c r="J30" s="15">
        <f>'Français saisie'!P30</f>
        <v>0</v>
      </c>
      <c r="K30" s="15">
        <f>'Français saisie'!Q30</f>
        <v>0</v>
      </c>
      <c r="L30" s="15">
        <f>'Français saisie'!R30</f>
        <v>0</v>
      </c>
      <c r="M30" s="16">
        <f>'Français saisie'!S30</f>
        <v>0</v>
      </c>
      <c r="N30" s="14">
        <f>'Français saisie'!X30</f>
        <v>0</v>
      </c>
      <c r="O30" s="15">
        <f>'Français saisie'!Y30</f>
        <v>0</v>
      </c>
      <c r="P30" s="15">
        <f>'Français saisie'!Z30</f>
        <v>0</v>
      </c>
      <c r="Q30" s="16">
        <f>'Français saisie'!AA30</f>
        <v>0</v>
      </c>
      <c r="R30" s="14">
        <f>'Français saisie'!I30</f>
        <v>0</v>
      </c>
      <c r="S30" s="16">
        <f>'Français saisie'!J30</f>
        <v>0</v>
      </c>
      <c r="T30" s="14">
        <f>'Français saisie'!T30</f>
        <v>0</v>
      </c>
      <c r="U30" s="16">
        <f>'Français saisie'!U30</f>
        <v>0</v>
      </c>
      <c r="V30" s="14">
        <f>'Français saisie'!V30</f>
        <v>0</v>
      </c>
      <c r="W30" s="16">
        <f>'Français saisie'!W30</f>
        <v>0</v>
      </c>
      <c r="X30" s="14">
        <f>'Français saisie'!K30</f>
        <v>0</v>
      </c>
      <c r="Y30" s="16">
        <f>'Français saisie'!V30</f>
        <v>0</v>
      </c>
      <c r="Z30" s="14">
        <f>'Français saisie'!L30</f>
        <v>0</v>
      </c>
      <c r="AA30" s="15">
        <f>'Français saisie'!M30</f>
        <v>0</v>
      </c>
      <c r="AB30" s="15">
        <f>'Français saisie'!N30</f>
        <v>0</v>
      </c>
      <c r="AC30" s="16">
        <f>'Français saisie'!W30</f>
        <v>0</v>
      </c>
    </row>
    <row r="31" spans="1:40" ht="18" customHeight="1" x14ac:dyDescent="0.2">
      <c r="A31" s="17">
        <f>'Français saisie'!A31</f>
        <v>0</v>
      </c>
      <c r="B31" s="14">
        <f>'Français saisie'!B31</f>
        <v>0</v>
      </c>
      <c r="C31" s="15">
        <f>'Français saisie'!C31</f>
        <v>0</v>
      </c>
      <c r="D31" s="15">
        <f>'Français saisie'!D31</f>
        <v>0</v>
      </c>
      <c r="E31" s="15">
        <f>'Français saisie'!E31</f>
        <v>0</v>
      </c>
      <c r="F31" s="15">
        <f>'Français saisie'!F31</f>
        <v>0</v>
      </c>
      <c r="G31" s="15">
        <f>'Français saisie'!G31</f>
        <v>0</v>
      </c>
      <c r="H31" s="15">
        <f>'Français saisie'!H31</f>
        <v>0</v>
      </c>
      <c r="I31" s="15">
        <f>'Français saisie'!O31</f>
        <v>0</v>
      </c>
      <c r="J31" s="15">
        <f>'Français saisie'!P31</f>
        <v>0</v>
      </c>
      <c r="K31" s="15">
        <f>'Français saisie'!Q31</f>
        <v>0</v>
      </c>
      <c r="L31" s="15">
        <f>'Français saisie'!R31</f>
        <v>0</v>
      </c>
      <c r="M31" s="16">
        <f>'Français saisie'!S31</f>
        <v>0</v>
      </c>
      <c r="N31" s="14">
        <f>'Français saisie'!X31</f>
        <v>0</v>
      </c>
      <c r="O31" s="15">
        <f>'Français saisie'!Y31</f>
        <v>0</v>
      </c>
      <c r="P31" s="15">
        <f>'Français saisie'!Z31</f>
        <v>0</v>
      </c>
      <c r="Q31" s="16">
        <f>'Français saisie'!AA31</f>
        <v>0</v>
      </c>
      <c r="R31" s="14">
        <f>'Français saisie'!I31</f>
        <v>0</v>
      </c>
      <c r="S31" s="16">
        <f>'Français saisie'!J31</f>
        <v>0</v>
      </c>
      <c r="T31" s="14">
        <f>'Français saisie'!T31</f>
        <v>0</v>
      </c>
      <c r="U31" s="16">
        <f>'Français saisie'!U31</f>
        <v>0</v>
      </c>
      <c r="V31" s="14">
        <f>'Français saisie'!V31</f>
        <v>0</v>
      </c>
      <c r="W31" s="16">
        <f>'Français saisie'!W31</f>
        <v>0</v>
      </c>
      <c r="X31" s="14">
        <f>'Français saisie'!K31</f>
        <v>0</v>
      </c>
      <c r="Y31" s="16">
        <f>'Français saisie'!V31</f>
        <v>0</v>
      </c>
      <c r="Z31" s="14">
        <f>'Français saisie'!L31</f>
        <v>0</v>
      </c>
      <c r="AA31" s="15">
        <f>'Français saisie'!M31</f>
        <v>0</v>
      </c>
      <c r="AB31" s="15">
        <f>'Français saisie'!N31</f>
        <v>0</v>
      </c>
      <c r="AC31" s="16">
        <f>'Français saisie'!W31</f>
        <v>0</v>
      </c>
    </row>
    <row r="32" spans="1:40" ht="18" customHeight="1" x14ac:dyDescent="0.2">
      <c r="A32" s="17">
        <f>'Français saisie'!A32</f>
        <v>0</v>
      </c>
      <c r="B32" s="14">
        <f>'Français saisie'!B32</f>
        <v>0</v>
      </c>
      <c r="C32" s="15">
        <f>'Français saisie'!C32</f>
        <v>0</v>
      </c>
      <c r="D32" s="15">
        <f>'Français saisie'!D32</f>
        <v>0</v>
      </c>
      <c r="E32" s="15">
        <f>'Français saisie'!E32</f>
        <v>0</v>
      </c>
      <c r="F32" s="15">
        <f>'Français saisie'!F32</f>
        <v>0</v>
      </c>
      <c r="G32" s="15">
        <f>'Français saisie'!G32</f>
        <v>0</v>
      </c>
      <c r="H32" s="15">
        <f>'Français saisie'!H32</f>
        <v>0</v>
      </c>
      <c r="I32" s="15">
        <f>'Français saisie'!O32</f>
        <v>0</v>
      </c>
      <c r="J32" s="15">
        <f>'Français saisie'!P32</f>
        <v>0</v>
      </c>
      <c r="K32" s="15">
        <f>'Français saisie'!Q32</f>
        <v>0</v>
      </c>
      <c r="L32" s="15">
        <f>'Français saisie'!R32</f>
        <v>0</v>
      </c>
      <c r="M32" s="16">
        <f>'Français saisie'!S32</f>
        <v>0</v>
      </c>
      <c r="N32" s="14">
        <f>'Français saisie'!X32</f>
        <v>0</v>
      </c>
      <c r="O32" s="15">
        <f>'Français saisie'!Y32</f>
        <v>0</v>
      </c>
      <c r="P32" s="15">
        <f>'Français saisie'!Z32</f>
        <v>0</v>
      </c>
      <c r="Q32" s="16">
        <f>'Français saisie'!AA32</f>
        <v>0</v>
      </c>
      <c r="R32" s="14">
        <f>'Français saisie'!I32</f>
        <v>0</v>
      </c>
      <c r="S32" s="16">
        <f>'Français saisie'!J32</f>
        <v>0</v>
      </c>
      <c r="T32" s="14">
        <f>'Français saisie'!T32</f>
        <v>0</v>
      </c>
      <c r="U32" s="16">
        <f>'Français saisie'!U32</f>
        <v>0</v>
      </c>
      <c r="V32" s="14">
        <f>'Français saisie'!V32</f>
        <v>0</v>
      </c>
      <c r="W32" s="16">
        <f>'Français saisie'!W32</f>
        <v>0</v>
      </c>
      <c r="X32" s="14">
        <f>'Français saisie'!K32</f>
        <v>0</v>
      </c>
      <c r="Y32" s="16">
        <f>'Français saisie'!V32</f>
        <v>0</v>
      </c>
      <c r="Z32" s="14">
        <f>'Français saisie'!L32</f>
        <v>0</v>
      </c>
      <c r="AA32" s="15">
        <f>'Français saisie'!M32</f>
        <v>0</v>
      </c>
      <c r="AB32" s="15">
        <f>'Français saisie'!N32</f>
        <v>0</v>
      </c>
      <c r="AC32" s="16">
        <f>'Français saisie'!W32</f>
        <v>0</v>
      </c>
    </row>
  </sheetData>
  <sheetProtection algorithmName="SHA-512" hashValue="czeZLVQOA7AmcW82ei16BRoveLlLL+ZCyMvtR/QGSVNVmOEwbtzzAgStSpKvg9DkFD65RVAxIZA8S3YC1zVJhQ==" saltValue="/kot06ZeOFmeAAl8tAOD5Q==" spinCount="100000" sheet="1" objects="1" scenarios="1"/>
  <conditionalFormatting sqref="AF2:AN28">
    <cfRule type="cellIs" dxfId="0" priority="1" operator="lessThan">
      <formula>50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Français saisie</vt:lpstr>
      <vt:lpstr>mathématiques saisie</vt:lpstr>
      <vt:lpstr>Synthèse</vt:lpstr>
      <vt:lpstr>Ne pas modifier</vt:lpstr>
      <vt:lpstr>'Français saisie'!Zone_d_impression</vt:lpstr>
      <vt:lpstr>'mathématiques saisie'!Zone_d_impression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</dc:creator>
  <cp:lastModifiedBy>circo</cp:lastModifiedBy>
  <cp:lastPrinted>2016-08-30T09:58:50Z</cp:lastPrinted>
  <dcterms:created xsi:type="dcterms:W3CDTF">2015-09-28T19:56:12Z</dcterms:created>
  <dcterms:modified xsi:type="dcterms:W3CDTF">2016-09-19T10:25:50Z</dcterms:modified>
</cp:coreProperties>
</file>