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1" activeTab="0"/>
  </bookViews>
  <sheets>
    <sheet name="tabl Myr vierge" sheetId="1" r:id="rId1"/>
    <sheet name="Feuil1" sheetId="2" r:id="rId2"/>
  </sheets>
  <definedNames>
    <definedName name="_xlnm.Print_Area" localSheetId="0">'tabl Myr vierge'!$A$1:$R$68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9" authorId="0">
      <text>
        <r>
          <rPr>
            <b/>
            <sz val="9"/>
            <color indexed="8"/>
            <rFont val="Tahoma"/>
            <family val="2"/>
          </rPr>
          <t xml:space="preserve">Reg:
</t>
        </r>
        <r>
          <rPr>
            <sz val="9"/>
            <color indexed="8"/>
            <rFont val="Tahoma"/>
            <family val="2"/>
          </rPr>
          <t>lundi 24
car le 25 est mardi</t>
        </r>
      </text>
    </comment>
  </commentList>
</comments>
</file>

<file path=xl/sharedStrings.xml><?xml version="1.0" encoding="utf-8"?>
<sst xmlns="http://schemas.openxmlformats.org/spreadsheetml/2006/main" count="120" uniqueCount="84">
  <si>
    <t>AMAP de</t>
  </si>
  <si>
    <t>……..</t>
  </si>
  <si>
    <t>PAINS   NATURE</t>
  </si>
  <si>
    <t>PAINS   SPECIAUX</t>
  </si>
  <si>
    <t>2018- 2019</t>
  </si>
  <si>
    <t>T 80</t>
  </si>
  <si>
    <t xml:space="preserve">T 80 </t>
  </si>
  <si>
    <t>T110</t>
  </si>
  <si>
    <t>seigle</t>
  </si>
  <si>
    <t>engrain</t>
  </si>
  <si>
    <t>intégral</t>
  </si>
  <si>
    <t>abricots-raisins</t>
  </si>
  <si>
    <t>lin-tournesol</t>
  </si>
  <si>
    <t>Noisettes - abricots</t>
  </si>
  <si>
    <t>gr de courge</t>
  </si>
  <si>
    <t>sésame</t>
  </si>
  <si>
    <t>MARDI</t>
  </si>
  <si>
    <t>1 kg</t>
  </si>
  <si>
    <t>500 g</t>
  </si>
  <si>
    <t>500g</t>
  </si>
  <si>
    <t>solde initial -&gt;</t>
  </si>
  <si>
    <t>Famille :</t>
  </si>
  <si>
    <t>………</t>
  </si>
  <si>
    <t>solde</t>
  </si>
  <si>
    <t>premier  semestre</t>
  </si>
  <si>
    <t>conso</t>
  </si>
  <si>
    <t>Paiement</t>
  </si>
  <si>
    <t>Sem 39</t>
  </si>
  <si>
    <t>Sem 40</t>
  </si>
  <si>
    <t>Sem 41</t>
  </si>
  <si>
    <t>Sem 42</t>
  </si>
  <si>
    <t>Sem 43</t>
  </si>
  <si>
    <t>Sem 44</t>
  </si>
  <si>
    <t>Sem 45</t>
  </si>
  <si>
    <t>Sem 46</t>
  </si>
  <si>
    <t>Sem 47</t>
  </si>
  <si>
    <t>Sem 48</t>
  </si>
  <si>
    <t>Sem 49</t>
  </si>
  <si>
    <t>Sem 50</t>
  </si>
  <si>
    <t>Sem 51</t>
  </si>
  <si>
    <t>Sem 52</t>
  </si>
  <si>
    <t>Sem 01</t>
  </si>
  <si>
    <t>Sem 02</t>
  </si>
  <si>
    <t>Sem 03</t>
  </si>
  <si>
    <t>Sem 04</t>
  </si>
  <si>
    <t>Sem 05</t>
  </si>
  <si>
    <t>Sem 06</t>
  </si>
  <si>
    <t>Sem 07</t>
  </si>
  <si>
    <t>Sem 08</t>
  </si>
  <si>
    <t>Sem 09</t>
  </si>
  <si>
    <t>Sem 10</t>
  </si>
  <si>
    <t>Sem 11</t>
  </si>
  <si>
    <t>Sem 12</t>
  </si>
  <si>
    <t>Sem 13</t>
  </si>
  <si>
    <t>TOTAL</t>
  </si>
  <si>
    <t>tot chq</t>
  </si>
  <si>
    <t>équilibre</t>
  </si>
  <si>
    <t>deuxième   semestre</t>
  </si>
  <si>
    <t>Sem 14</t>
  </si>
  <si>
    <t>Sem 15</t>
  </si>
  <si>
    <t>Sem 16</t>
  </si>
  <si>
    <t>Sem 17</t>
  </si>
  <si>
    <t>Sem 18</t>
  </si>
  <si>
    <t>Sem 19</t>
  </si>
  <si>
    <t>Sem 20</t>
  </si>
  <si>
    <t>Sem 21</t>
  </si>
  <si>
    <t>Sem 22</t>
  </si>
  <si>
    <t>Sem 23</t>
  </si>
  <si>
    <t>Sem 24</t>
  </si>
  <si>
    <t>Sem 25</t>
  </si>
  <si>
    <t>Sem 26</t>
  </si>
  <si>
    <t>Sem 27</t>
  </si>
  <si>
    <t>Sem 28</t>
  </si>
  <si>
    <t>Sem 29</t>
  </si>
  <si>
    <t>Sem 30</t>
  </si>
  <si>
    <t>Sem 31</t>
  </si>
  <si>
    <t>Sem 32</t>
  </si>
  <si>
    <t>Sem 33</t>
  </si>
  <si>
    <t>Sem 34</t>
  </si>
  <si>
    <t>Sem 35</t>
  </si>
  <si>
    <t>Sem 36</t>
  </si>
  <si>
    <t>Sem 37</t>
  </si>
  <si>
    <t>Sem 38</t>
  </si>
  <si>
    <t>Sem 40-bis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</si>
</sst>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\-MMM\-YY"/>
    <numFmt numFmtId="166" formatCode="0.00"/>
    <numFmt numFmtId="167" formatCode="#,##0.00&quot; €&quot;"/>
    <numFmt numFmtId="168" formatCode="DD\-MMM"/>
    <numFmt numFmtId="169" formatCode="0%"/>
    <numFmt numFmtId="170" formatCode="0.0%"/>
    <numFmt numFmtId="171" formatCode="#,##0.00\ ;\-#,##0.00\ "/>
    <numFmt numFmtId="172" formatCode="0.00\ ;[RED]\-0.00\ "/>
    <numFmt numFmtId="173" formatCode="0"/>
  </numFmts>
  <fonts count="35">
    <font>
      <sz val="10"/>
      <name val="Arial"/>
      <family val="2"/>
    </font>
    <font>
      <sz val="10"/>
      <name val="Verdana"/>
      <family val="2"/>
    </font>
    <font>
      <sz val="11"/>
      <color indexed="58"/>
      <name val="Calibri"/>
      <family val="2"/>
    </font>
    <font>
      <sz val="12"/>
      <color indexed="58"/>
      <name val="Calibri"/>
      <family val="2"/>
    </font>
    <font>
      <b/>
      <sz val="12"/>
      <color indexed="10"/>
      <name val="Calibri"/>
      <family val="2"/>
    </font>
    <font>
      <b/>
      <sz val="12"/>
      <color indexed="58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8"/>
      <color indexed="41"/>
      <name val="Calibri"/>
      <family val="2"/>
    </font>
    <font>
      <u val="single"/>
      <sz val="10"/>
      <color indexed="12"/>
      <name val="Arial"/>
      <family val="2"/>
    </font>
    <font>
      <sz val="14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9"/>
      <color indexed="58"/>
      <name val="Calibri"/>
      <family val="2"/>
    </font>
    <font>
      <b/>
      <sz val="12"/>
      <color indexed="58"/>
      <name val="Arial"/>
      <family val="2"/>
    </font>
    <font>
      <sz val="9"/>
      <name val="Verdana"/>
      <family val="2"/>
    </font>
    <font>
      <b/>
      <sz val="9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58"/>
      <name val="Corbel"/>
      <family val="2"/>
    </font>
    <font>
      <b/>
      <sz val="11"/>
      <color indexed="58"/>
      <name val="Calibri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color indexed="60"/>
      <name val="Calibri"/>
      <family val="2"/>
    </font>
    <font>
      <b/>
      <sz val="12"/>
      <name val="Calibri"/>
      <family val="2"/>
    </font>
    <font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151">
    <xf numFmtId="164" fontId="0" fillId="0" borderId="0" xfId="0" applyAlignment="1">
      <alignment/>
    </xf>
    <xf numFmtId="164" fontId="2" fillId="0" borderId="0" xfId="23">
      <alignment/>
      <protection/>
    </xf>
    <xf numFmtId="164" fontId="2" fillId="0" borderId="0" xfId="23" applyAlignment="1">
      <alignment horizontal="center"/>
      <protection/>
    </xf>
    <xf numFmtId="165" fontId="3" fillId="0" borderId="1" xfId="23" applyNumberFormat="1" applyFont="1" applyBorder="1" applyAlignment="1">
      <alignment horizontal="center" vertical="center" wrapText="1"/>
      <protection/>
    </xf>
    <xf numFmtId="164" fontId="4" fillId="0" borderId="2" xfId="23" applyFont="1" applyBorder="1" applyAlignment="1">
      <alignment horizontal="center" vertical="center"/>
      <protection/>
    </xf>
    <xf numFmtId="164" fontId="5" fillId="2" borderId="3" xfId="23" applyFont="1" applyFill="1" applyBorder="1" applyAlignment="1">
      <alignment vertical="center" wrapText="1"/>
      <protection/>
    </xf>
    <xf numFmtId="164" fontId="0" fillId="2" borderId="3" xfId="23" applyFont="1" applyFill="1" applyBorder="1">
      <alignment/>
      <protection/>
    </xf>
    <xf numFmtId="164" fontId="5" fillId="2" borderId="3" xfId="23" applyFont="1" applyFill="1" applyBorder="1" applyAlignment="1">
      <alignment horizontal="center" vertical="center"/>
      <protection/>
    </xf>
    <xf numFmtId="164" fontId="5" fillId="2" borderId="3" xfId="23" applyFont="1" applyFill="1" applyBorder="1" applyAlignment="1">
      <alignment horizontal="center" vertical="center" wrapText="1"/>
      <protection/>
    </xf>
    <xf numFmtId="164" fontId="5" fillId="2" borderId="4" xfId="23" applyFont="1" applyFill="1" applyBorder="1" applyAlignment="1">
      <alignment horizontal="center" vertical="center" wrapText="1"/>
      <protection/>
    </xf>
    <xf numFmtId="164" fontId="5" fillId="3" borderId="5" xfId="23" applyFont="1" applyFill="1" applyBorder="1" applyAlignment="1">
      <alignment horizontal="center" vertical="center" wrapText="1"/>
      <protection/>
    </xf>
    <xf numFmtId="164" fontId="6" fillId="3" borderId="3" xfId="23" applyFont="1" applyFill="1" applyBorder="1">
      <alignment/>
      <protection/>
    </xf>
    <xf numFmtId="164" fontId="5" fillId="3" borderId="3" xfId="23" applyFont="1" applyFill="1" applyBorder="1" applyAlignment="1">
      <alignment horizontal="center" vertical="center"/>
      <protection/>
    </xf>
    <xf numFmtId="164" fontId="5" fillId="3" borderId="3" xfId="23" applyFont="1" applyFill="1" applyBorder="1" applyAlignment="1">
      <alignment horizontal="center" vertical="center" wrapText="1"/>
      <protection/>
    </xf>
    <xf numFmtId="164" fontId="5" fillId="3" borderId="6" xfId="23" applyFont="1" applyFill="1" applyBorder="1" applyAlignment="1">
      <alignment horizontal="center" vertical="center" wrapText="1"/>
      <protection/>
    </xf>
    <xf numFmtId="164" fontId="7" fillId="4" borderId="7" xfId="23" applyFont="1" applyFill="1" applyBorder="1" applyAlignment="1">
      <alignment horizontal="center" vertical="center" wrapText="1"/>
      <protection/>
    </xf>
    <xf numFmtId="164" fontId="1" fillId="0" borderId="0" xfId="23" applyFont="1">
      <alignment/>
      <protection/>
    </xf>
    <xf numFmtId="166" fontId="6" fillId="0" borderId="0" xfId="23" applyNumberFormat="1" applyFont="1" applyBorder="1" applyAlignment="1">
      <alignment horizontal="center" vertical="center"/>
      <protection/>
    </xf>
    <xf numFmtId="164" fontId="8" fillId="0" borderId="8" xfId="23" applyFont="1" applyBorder="1" applyAlignment="1">
      <alignment horizontal="center" vertical="center" wrapText="1"/>
      <protection/>
    </xf>
    <xf numFmtId="164" fontId="6" fillId="0" borderId="0" xfId="23" applyFont="1" applyBorder="1" applyAlignment="1">
      <alignment horizontal="center" vertical="top" wrapText="1"/>
      <protection/>
    </xf>
    <xf numFmtId="164" fontId="9" fillId="5" borderId="9" xfId="23" applyFont="1" applyFill="1" applyBorder="1" applyAlignment="1">
      <alignment horizontal="center" vertical="center"/>
      <protection/>
    </xf>
    <xf numFmtId="164" fontId="9" fillId="5" borderId="10" xfId="23" applyFont="1" applyFill="1" applyBorder="1" applyAlignment="1">
      <alignment horizontal="center" vertical="center"/>
      <protection/>
    </xf>
    <xf numFmtId="164" fontId="10" fillId="6" borderId="11" xfId="23" applyFont="1" applyFill="1" applyBorder="1" applyAlignment="1">
      <alignment horizontal="center" vertical="center"/>
      <protection/>
    </xf>
    <xf numFmtId="164" fontId="10" fillId="6" borderId="10" xfId="23" applyFont="1" applyFill="1" applyBorder="1" applyAlignment="1">
      <alignment horizontal="center" vertical="center"/>
      <protection/>
    </xf>
    <xf numFmtId="164" fontId="11" fillId="7" borderId="12" xfId="23" applyFont="1" applyFill="1" applyBorder="1" applyAlignment="1">
      <alignment horizontal="center" vertical="center" wrapText="1"/>
      <protection/>
    </xf>
    <xf numFmtId="164" fontId="12" fillId="8" borderId="13" xfId="23" applyFont="1" applyFill="1" applyBorder="1" applyAlignment="1">
      <alignment horizontal="center" vertical="center" wrapText="1"/>
      <protection/>
    </xf>
    <xf numFmtId="164" fontId="11" fillId="0" borderId="12" xfId="23" applyFont="1" applyFill="1" applyBorder="1" applyAlignment="1">
      <alignment horizontal="center" vertical="center" wrapText="1"/>
      <protection/>
    </xf>
    <xf numFmtId="164" fontId="13" fillId="9" borderId="14" xfId="23" applyFont="1" applyFill="1" applyBorder="1" applyAlignment="1">
      <alignment horizontal="center" vertical="center" wrapText="1"/>
      <protection/>
    </xf>
    <xf numFmtId="164" fontId="12" fillId="4" borderId="15" xfId="23" applyFont="1" applyFill="1" applyBorder="1" applyAlignment="1">
      <alignment horizontal="center" vertical="center" wrapText="1"/>
      <protection/>
    </xf>
    <xf numFmtId="164" fontId="13" fillId="9" borderId="7" xfId="23" applyFont="1" applyFill="1" applyBorder="1" applyAlignment="1">
      <alignment horizontal="center" vertical="center" wrapText="1"/>
      <protection/>
    </xf>
    <xf numFmtId="164" fontId="12" fillId="4" borderId="7" xfId="23" applyFont="1" applyFill="1" applyBorder="1" applyAlignment="1">
      <alignment horizontal="center" vertical="center" wrapText="1"/>
      <protection/>
    </xf>
    <xf numFmtId="164" fontId="11" fillId="9" borderId="7" xfId="23" applyFont="1" applyFill="1" applyBorder="1" applyAlignment="1">
      <alignment horizontal="center" vertical="center" wrapText="1"/>
      <protection/>
    </xf>
    <xf numFmtId="164" fontId="11" fillId="0" borderId="7" xfId="23" applyFont="1" applyBorder="1" applyAlignment="1">
      <alignment horizontal="center" vertical="center" wrapText="1"/>
      <protection/>
    </xf>
    <xf numFmtId="164" fontId="4" fillId="0" borderId="7" xfId="23" applyFont="1" applyBorder="1" applyAlignment="1">
      <alignment horizontal="center" vertical="center" wrapText="1"/>
      <protection/>
    </xf>
    <xf numFmtId="164" fontId="14" fillId="10" borderId="0" xfId="23" applyFont="1" applyFill="1" applyAlignment="1">
      <alignment horizontal="center" vertical="center"/>
      <protection/>
    </xf>
    <xf numFmtId="164" fontId="0" fillId="0" borderId="0" xfId="23" applyFont="1">
      <alignment/>
      <protection/>
    </xf>
    <xf numFmtId="164" fontId="16" fillId="11" borderId="1" xfId="20" applyFont="1" applyFill="1" applyBorder="1" applyAlignment="1" applyProtection="1">
      <alignment horizontal="center"/>
      <protection/>
    </xf>
    <xf numFmtId="164" fontId="16" fillId="11" borderId="3" xfId="20" applyFont="1" applyFill="1" applyBorder="1" applyAlignment="1" applyProtection="1">
      <alignment horizontal="center"/>
      <protection/>
    </xf>
    <xf numFmtId="164" fontId="0" fillId="5" borderId="9" xfId="23" applyFont="1" applyFill="1" applyBorder="1" applyAlignment="1">
      <alignment horizontal="center" vertical="center"/>
      <protection/>
    </xf>
    <xf numFmtId="164" fontId="0" fillId="5" borderId="10" xfId="23" applyFont="1" applyFill="1" applyBorder="1" applyAlignment="1">
      <alignment horizontal="center" vertical="center"/>
      <protection/>
    </xf>
    <xf numFmtId="164" fontId="0" fillId="6" borderId="11" xfId="23" applyFont="1" applyFill="1" applyBorder="1" applyAlignment="1">
      <alignment horizontal="center" vertical="center"/>
      <protection/>
    </xf>
    <xf numFmtId="164" fontId="0" fillId="6" borderId="10" xfId="23" applyFont="1" applyFill="1" applyBorder="1" applyAlignment="1">
      <alignment horizontal="center" vertical="center"/>
      <protection/>
    </xf>
    <xf numFmtId="164" fontId="12" fillId="7" borderId="11" xfId="23" applyFont="1" applyFill="1" applyBorder="1" applyAlignment="1">
      <alignment horizontal="center" vertical="center" wrapText="1"/>
      <protection/>
    </xf>
    <xf numFmtId="164" fontId="6" fillId="8" borderId="16" xfId="23" applyFont="1" applyFill="1" applyBorder="1" applyAlignment="1">
      <alignment horizontal="center" vertical="center" wrapText="1"/>
      <protection/>
    </xf>
    <xf numFmtId="164" fontId="12" fillId="0" borderId="11" xfId="23" applyFont="1" applyFill="1" applyBorder="1" applyAlignment="1">
      <alignment horizontal="center" vertical="center" wrapText="1"/>
      <protection/>
    </xf>
    <xf numFmtId="164" fontId="6" fillId="9" borderId="14" xfId="23" applyFont="1" applyFill="1" applyBorder="1" applyAlignment="1">
      <alignment horizontal="center" vertical="center" wrapText="1"/>
      <protection/>
    </xf>
    <xf numFmtId="164" fontId="6" fillId="4" borderId="15" xfId="23" applyFont="1" applyFill="1" applyBorder="1" applyAlignment="1">
      <alignment horizontal="center" vertical="center" wrapText="1"/>
      <protection/>
    </xf>
    <xf numFmtId="164" fontId="6" fillId="9" borderId="7" xfId="23" applyFont="1" applyFill="1" applyBorder="1" applyAlignment="1">
      <alignment horizontal="center" vertical="center" wrapText="1"/>
      <protection/>
    </xf>
    <xf numFmtId="164" fontId="6" fillId="4" borderId="7" xfId="23" applyFont="1" applyFill="1" applyBorder="1" applyAlignment="1">
      <alignment horizontal="center" vertical="center" wrapText="1"/>
      <protection/>
    </xf>
    <xf numFmtId="164" fontId="6" fillId="0" borderId="7" xfId="23" applyFont="1" applyBorder="1" applyAlignment="1">
      <alignment horizontal="center" vertical="center" wrapText="1"/>
      <protection/>
    </xf>
    <xf numFmtId="164" fontId="17" fillId="0" borderId="1" xfId="23" applyFont="1" applyBorder="1" applyAlignment="1">
      <alignment horizontal="center" vertical="center" wrapText="1"/>
      <protection/>
    </xf>
    <xf numFmtId="166" fontId="18" fillId="12" borderId="7" xfId="23" applyNumberFormat="1" applyFont="1" applyFill="1" applyBorder="1" applyAlignment="1">
      <alignment horizontal="center" vertical="center" wrapText="1"/>
      <protection/>
    </xf>
    <xf numFmtId="166" fontId="6" fillId="0" borderId="0" xfId="23" applyNumberFormat="1" applyFont="1" applyAlignment="1">
      <alignment horizontal="center" vertical="center"/>
      <protection/>
    </xf>
    <xf numFmtId="164" fontId="10" fillId="0" borderId="17" xfId="23" applyFont="1" applyBorder="1" applyAlignment="1">
      <alignment horizontal="left" vertical="center"/>
      <protection/>
    </xf>
    <xf numFmtId="164" fontId="0" fillId="0" borderId="18" xfId="23" applyFont="1" applyBorder="1" applyAlignment="1">
      <alignment horizontal="center"/>
      <protection/>
    </xf>
    <xf numFmtId="167" fontId="19" fillId="7" borderId="7" xfId="23" applyNumberFormat="1" applyFont="1" applyFill="1" applyBorder="1" applyAlignment="1">
      <alignment horizontal="center" vertical="center" wrapText="1"/>
      <protection/>
    </xf>
    <xf numFmtId="167" fontId="19" fillId="7" borderId="15" xfId="23" applyNumberFormat="1" applyFont="1" applyFill="1" applyBorder="1" applyAlignment="1">
      <alignment horizontal="center" vertical="center" wrapText="1"/>
      <protection/>
    </xf>
    <xf numFmtId="167" fontId="19" fillId="0" borderId="7" xfId="23" applyNumberFormat="1" applyFont="1" applyBorder="1" applyAlignment="1">
      <alignment horizontal="center" vertical="center" wrapText="1"/>
      <protection/>
    </xf>
    <xf numFmtId="164" fontId="1" fillId="0" borderId="13" xfId="23" applyFont="1" applyBorder="1" applyAlignment="1">
      <alignment horizontal="center"/>
      <protection/>
    </xf>
    <xf numFmtId="166" fontId="6" fillId="0" borderId="0" xfId="23" applyNumberFormat="1" applyFont="1" applyBorder="1" applyAlignment="1">
      <alignment horizontal="center" vertical="center" wrapText="1"/>
      <protection/>
    </xf>
    <xf numFmtId="165" fontId="20" fillId="9" borderId="0" xfId="23" applyNumberFormat="1" applyFont="1" applyFill="1" applyBorder="1" applyAlignment="1">
      <alignment/>
      <protection/>
    </xf>
    <xf numFmtId="165" fontId="20" fillId="9" borderId="0" xfId="23" applyNumberFormat="1" applyFont="1" applyFill="1" applyBorder="1" applyAlignment="1">
      <alignment horizontal="center"/>
      <protection/>
    </xf>
    <xf numFmtId="165" fontId="20" fillId="9" borderId="3" xfId="23" applyNumberFormat="1" applyFont="1" applyFill="1" applyBorder="1" applyAlignment="1">
      <alignment/>
      <protection/>
    </xf>
    <xf numFmtId="165" fontId="20" fillId="9" borderId="19" xfId="23" applyNumberFormat="1" applyFont="1" applyFill="1" applyBorder="1" applyAlignment="1">
      <alignment/>
      <protection/>
    </xf>
    <xf numFmtId="165" fontId="20" fillId="9" borderId="0" xfId="23" applyNumberFormat="1" applyFont="1" applyFill="1" applyBorder="1" applyAlignment="1">
      <alignment horizontal="center" wrapText="1"/>
      <protection/>
    </xf>
    <xf numFmtId="164" fontId="20" fillId="13" borderId="0" xfId="23" applyFont="1" applyFill="1" applyAlignment="1">
      <alignment horizontal="center"/>
      <protection/>
    </xf>
    <xf numFmtId="164" fontId="21" fillId="14" borderId="16" xfId="23" applyFont="1" applyFill="1" applyBorder="1" applyAlignment="1">
      <alignment vertical="center" wrapText="1"/>
      <protection/>
    </xf>
    <xf numFmtId="166" fontId="12" fillId="0" borderId="7" xfId="23" applyNumberFormat="1" applyFont="1" applyBorder="1" applyAlignment="1">
      <alignment horizontal="center" vertical="center" wrapText="1"/>
      <protection/>
    </xf>
    <xf numFmtId="164" fontId="21" fillId="0" borderId="7" xfId="23" applyFont="1" applyBorder="1" applyAlignment="1">
      <alignment horizontal="center" vertical="center"/>
      <protection/>
    </xf>
    <xf numFmtId="165" fontId="13" fillId="4" borderId="20" xfId="20" applyNumberFormat="1" applyFont="1" applyFill="1" applyBorder="1" applyAlignment="1" applyProtection="1">
      <alignment horizontal="center"/>
      <protection/>
    </xf>
    <xf numFmtId="164" fontId="16" fillId="15" borderId="21" xfId="20" applyFont="1" applyFill="1" applyBorder="1" applyAlignment="1" applyProtection="1">
      <alignment horizontal="center"/>
      <protection/>
    </xf>
    <xf numFmtId="164" fontId="16" fillId="15" borderId="22" xfId="20" applyFont="1" applyFill="1" applyBorder="1" applyAlignment="1" applyProtection="1">
      <alignment horizontal="center"/>
      <protection/>
    </xf>
    <xf numFmtId="164" fontId="16" fillId="15" borderId="15" xfId="20" applyFont="1" applyFill="1" applyBorder="1" applyAlignment="1" applyProtection="1">
      <alignment horizontal="center"/>
      <protection/>
    </xf>
    <xf numFmtId="164" fontId="16" fillId="15" borderId="7" xfId="20" applyFont="1" applyFill="1" applyBorder="1" applyAlignment="1" applyProtection="1">
      <alignment horizontal="center"/>
      <protection/>
    </xf>
    <xf numFmtId="164" fontId="2" fillId="15" borderId="0" xfId="23" applyFill="1">
      <alignment/>
      <protection/>
    </xf>
    <xf numFmtId="164" fontId="16" fillId="0" borderId="7" xfId="20" applyFont="1" applyFill="1" applyBorder="1" applyAlignment="1" applyProtection="1">
      <alignment horizontal="center"/>
      <protection/>
    </xf>
    <xf numFmtId="166" fontId="12" fillId="0" borderId="0" xfId="23" applyNumberFormat="1" applyFont="1" applyAlignment="1">
      <alignment horizontal="right" vertical="center" wrapText="1" indent="1"/>
      <protection/>
    </xf>
    <xf numFmtId="166" fontId="12" fillId="12" borderId="7" xfId="23" applyNumberFormat="1" applyFont="1" applyFill="1" applyBorder="1" applyAlignment="1">
      <alignment horizontal="center" vertical="center" wrapText="1"/>
      <protection/>
    </xf>
    <xf numFmtId="166" fontId="11" fillId="0" borderId="13" xfId="23" applyNumberFormat="1" applyFont="1" applyBorder="1" applyAlignment="1">
      <alignment horizontal="center" vertical="center"/>
      <protection/>
    </xf>
    <xf numFmtId="165" fontId="13" fillId="4" borderId="3" xfId="20" applyNumberFormat="1" applyFont="1" applyFill="1" applyBorder="1" applyAlignment="1" applyProtection="1">
      <alignment horizontal="center"/>
      <protection/>
    </xf>
    <xf numFmtId="164" fontId="16" fillId="0" borderId="15" xfId="20" applyFont="1" applyFill="1" applyBorder="1" applyAlignment="1" applyProtection="1">
      <alignment horizontal="center"/>
      <protection/>
    </xf>
    <xf numFmtId="164" fontId="16" fillId="0" borderId="22" xfId="20" applyFont="1" applyFill="1" applyBorder="1" applyAlignment="1" applyProtection="1">
      <alignment horizontal="center"/>
      <protection/>
    </xf>
    <xf numFmtId="164" fontId="16" fillId="16" borderId="15" xfId="20" applyFont="1" applyFill="1" applyBorder="1" applyAlignment="1" applyProtection="1">
      <alignment horizontal="center"/>
      <protection/>
    </xf>
    <xf numFmtId="164" fontId="16" fillId="16" borderId="7" xfId="20" applyFont="1" applyFill="1" applyBorder="1" applyAlignment="1" applyProtection="1">
      <alignment horizontal="center"/>
      <protection/>
    </xf>
    <xf numFmtId="164" fontId="16" fillId="4" borderId="7" xfId="20" applyFont="1" applyFill="1" applyBorder="1" applyAlignment="1" applyProtection="1">
      <alignment horizontal="center"/>
      <protection/>
    </xf>
    <xf numFmtId="166" fontId="11" fillId="0" borderId="7" xfId="23" applyNumberFormat="1" applyFont="1" applyBorder="1" applyAlignment="1">
      <alignment horizontal="center" vertical="center"/>
      <protection/>
    </xf>
    <xf numFmtId="164" fontId="16" fillId="16" borderId="22" xfId="20" applyFont="1" applyFill="1" applyBorder="1" applyAlignment="1" applyProtection="1">
      <alignment horizontal="center"/>
      <protection/>
    </xf>
    <xf numFmtId="164" fontId="16" fillId="4" borderId="15" xfId="20" applyFont="1" applyFill="1" applyBorder="1" applyAlignment="1" applyProtection="1">
      <alignment horizontal="center"/>
      <protection/>
    </xf>
    <xf numFmtId="164" fontId="16" fillId="17" borderId="7" xfId="20" applyFont="1" applyFill="1" applyBorder="1" applyAlignment="1" applyProtection="1">
      <alignment horizontal="center"/>
      <protection/>
    </xf>
    <xf numFmtId="164" fontId="21" fillId="17" borderId="7" xfId="23" applyFont="1" applyFill="1" applyBorder="1" applyAlignment="1">
      <alignment horizontal="center" vertical="center"/>
      <protection/>
    </xf>
    <xf numFmtId="168" fontId="2" fillId="0" borderId="0" xfId="23" applyNumberFormat="1">
      <alignment/>
      <protection/>
    </xf>
    <xf numFmtId="165" fontId="13" fillId="18" borderId="3" xfId="20" applyNumberFormat="1" applyFont="1" applyFill="1" applyBorder="1" applyAlignment="1" applyProtection="1">
      <alignment horizontal="center"/>
      <protection/>
    </xf>
    <xf numFmtId="164" fontId="12" fillId="11" borderId="15" xfId="20" applyFont="1" applyFill="1" applyBorder="1" applyAlignment="1" applyProtection="1">
      <alignment horizontal="center"/>
      <protection/>
    </xf>
    <xf numFmtId="164" fontId="16" fillId="11" borderId="7" xfId="20" applyFont="1" applyFill="1" applyBorder="1" applyAlignment="1" applyProtection="1">
      <alignment horizontal="center"/>
      <protection/>
    </xf>
    <xf numFmtId="164" fontId="16" fillId="16" borderId="16" xfId="20" applyFont="1" applyFill="1" applyBorder="1" applyAlignment="1" applyProtection="1">
      <alignment horizontal="center"/>
      <protection/>
    </xf>
    <xf numFmtId="170" fontId="0" fillId="0" borderId="0" xfId="19" applyNumberFormat="1" applyFill="1" applyBorder="1" applyAlignment="1" applyProtection="1">
      <alignment/>
      <protection/>
    </xf>
    <xf numFmtId="165" fontId="22" fillId="13" borderId="3" xfId="20" applyNumberFormat="1" applyFont="1" applyFill="1" applyBorder="1" applyAlignment="1" applyProtection="1">
      <alignment horizontal="center"/>
      <protection/>
    </xf>
    <xf numFmtId="164" fontId="16" fillId="16" borderId="3" xfId="20" applyFont="1" applyFill="1" applyBorder="1" applyAlignment="1" applyProtection="1">
      <alignment horizontal="center"/>
      <protection/>
    </xf>
    <xf numFmtId="164" fontId="16" fillId="4" borderId="23" xfId="20" applyFont="1" applyFill="1" applyBorder="1" applyAlignment="1" applyProtection="1">
      <alignment horizontal="center"/>
      <protection/>
    </xf>
    <xf numFmtId="164" fontId="16" fillId="11" borderId="13" xfId="20" applyFont="1" applyFill="1" applyBorder="1" applyAlignment="1" applyProtection="1">
      <alignment horizontal="center"/>
      <protection/>
    </xf>
    <xf numFmtId="164" fontId="21" fillId="4" borderId="7" xfId="23" applyFont="1" applyFill="1" applyBorder="1" applyAlignment="1">
      <alignment horizontal="center" vertical="center"/>
      <protection/>
    </xf>
    <xf numFmtId="164" fontId="16" fillId="0" borderId="11" xfId="20" applyFont="1" applyFill="1" applyBorder="1" applyAlignment="1" applyProtection="1">
      <alignment horizontal="center"/>
      <protection/>
    </xf>
    <xf numFmtId="164" fontId="16" fillId="0" borderId="10" xfId="20" applyFont="1" applyFill="1" applyBorder="1" applyAlignment="1" applyProtection="1">
      <alignment horizontal="center"/>
      <protection/>
    </xf>
    <xf numFmtId="164" fontId="16" fillId="0" borderId="16" xfId="20" applyFont="1" applyFill="1" applyBorder="1" applyAlignment="1" applyProtection="1">
      <alignment horizontal="center"/>
      <protection/>
    </xf>
    <xf numFmtId="164" fontId="16" fillId="16" borderId="10" xfId="20" applyFont="1" applyFill="1" applyBorder="1" applyAlignment="1" applyProtection="1">
      <alignment horizontal="center"/>
      <protection/>
    </xf>
    <xf numFmtId="164" fontId="16" fillId="16" borderId="11" xfId="20" applyFont="1" applyFill="1" applyBorder="1" applyAlignment="1" applyProtection="1">
      <alignment horizontal="center"/>
      <protection/>
    </xf>
    <xf numFmtId="164" fontId="16" fillId="4" borderId="16" xfId="20" applyFont="1" applyFill="1" applyBorder="1" applyAlignment="1" applyProtection="1">
      <alignment horizontal="center"/>
      <protection/>
    </xf>
    <xf numFmtId="166" fontId="12" fillId="12" borderId="16" xfId="23" applyNumberFormat="1" applyFont="1" applyFill="1" applyBorder="1" applyAlignment="1">
      <alignment horizontal="center" vertical="center" wrapText="1"/>
      <protection/>
    </xf>
    <xf numFmtId="164" fontId="1" fillId="4" borderId="0" xfId="23" applyFont="1" applyFill="1" applyBorder="1" applyAlignment="1">
      <alignment horizontal="center" vertical="center"/>
      <protection/>
    </xf>
    <xf numFmtId="164" fontId="25" fillId="16" borderId="3" xfId="23" applyFont="1" applyFill="1" applyBorder="1" applyAlignment="1">
      <alignment horizontal="center" vertical="center"/>
      <protection/>
    </xf>
    <xf numFmtId="166" fontId="26" fillId="16" borderId="21" xfId="23" applyNumberFormat="1" applyFont="1" applyFill="1" applyBorder="1" applyAlignment="1">
      <alignment horizontal="center" vertical="center"/>
      <protection/>
    </xf>
    <xf numFmtId="166" fontId="26" fillId="16" borderId="24" xfId="23" applyNumberFormat="1" applyFont="1" applyFill="1" applyBorder="1" applyAlignment="1">
      <alignment horizontal="center" vertical="center"/>
      <protection/>
    </xf>
    <xf numFmtId="166" fontId="26" fillId="16" borderId="15" xfId="23" applyNumberFormat="1" applyFont="1" applyFill="1" applyBorder="1" applyAlignment="1">
      <alignment horizontal="center" vertical="center"/>
      <protection/>
    </xf>
    <xf numFmtId="166" fontId="26" fillId="16" borderId="3" xfId="23" applyNumberFormat="1" applyFont="1" applyFill="1" applyBorder="1" applyAlignment="1">
      <alignment horizontal="center" vertical="center"/>
      <protection/>
    </xf>
    <xf numFmtId="166" fontId="26" fillId="16" borderId="7" xfId="23" applyNumberFormat="1" applyFont="1" applyFill="1" applyBorder="1" applyAlignment="1">
      <alignment horizontal="center" vertical="center"/>
      <protection/>
    </xf>
    <xf numFmtId="171" fontId="26" fillId="19" borderId="7" xfId="23" applyNumberFormat="1" applyFont="1" applyFill="1" applyBorder="1" applyAlignment="1">
      <alignment horizontal="right" vertical="center" indent="1"/>
      <protection/>
    </xf>
    <xf numFmtId="166" fontId="1" fillId="20" borderId="16" xfId="23" applyNumberFormat="1" applyFont="1" applyFill="1" applyBorder="1" applyAlignment="1">
      <alignment horizontal="center"/>
      <protection/>
    </xf>
    <xf numFmtId="166" fontId="11" fillId="8" borderId="12" xfId="23" applyNumberFormat="1" applyFont="1" applyFill="1" applyBorder="1" applyAlignment="1">
      <alignment horizontal="center" vertical="center"/>
      <protection/>
    </xf>
    <xf numFmtId="165" fontId="6" fillId="4" borderId="0" xfId="20" applyNumberFormat="1" applyFont="1" applyFill="1" applyBorder="1" applyAlignment="1" applyProtection="1">
      <alignment horizontal="center"/>
      <protection/>
    </xf>
    <xf numFmtId="164" fontId="16" fillId="0" borderId="0" xfId="20" applyFont="1" applyBorder="1" applyAlignment="1" applyProtection="1">
      <alignment horizontal="center"/>
      <protection/>
    </xf>
    <xf numFmtId="171" fontId="27" fillId="0" borderId="1" xfId="23" applyNumberFormat="1" applyFont="1" applyBorder="1" applyAlignment="1">
      <alignment horizontal="right" indent="1"/>
      <protection/>
    </xf>
    <xf numFmtId="172" fontId="28" fillId="19" borderId="25" xfId="23" applyNumberFormat="1" applyFont="1" applyFill="1" applyBorder="1" applyAlignment="1">
      <alignment horizontal="center"/>
      <protection/>
    </xf>
    <xf numFmtId="166" fontId="11" fillId="8" borderId="15" xfId="23" applyNumberFormat="1" applyFont="1" applyFill="1" applyBorder="1" applyAlignment="1">
      <alignment horizontal="center" vertical="center"/>
      <protection/>
    </xf>
    <xf numFmtId="164" fontId="6" fillId="3" borderId="4" xfId="23" applyFont="1" applyFill="1" applyBorder="1">
      <alignment/>
      <protection/>
    </xf>
    <xf numFmtId="164" fontId="5" fillId="3" borderId="4" xfId="23" applyFont="1" applyFill="1" applyBorder="1" applyAlignment="1">
      <alignment horizontal="center" vertical="center"/>
      <protection/>
    </xf>
    <xf numFmtId="164" fontId="5" fillId="3" borderId="4" xfId="23" applyFont="1" applyFill="1" applyBorder="1" applyAlignment="1">
      <alignment horizontal="center" vertical="center" wrapText="1"/>
      <protection/>
    </xf>
    <xf numFmtId="164" fontId="5" fillId="3" borderId="11" xfId="23" applyFont="1" applyFill="1" applyBorder="1" applyAlignment="1">
      <alignment horizontal="center" vertical="center" wrapText="1"/>
      <protection/>
    </xf>
    <xf numFmtId="164" fontId="10" fillId="5" borderId="9" xfId="23" applyFont="1" applyFill="1" applyBorder="1" applyAlignment="1">
      <alignment horizontal="center" vertical="center"/>
      <protection/>
    </xf>
    <xf numFmtId="164" fontId="10" fillId="5" borderId="10" xfId="23" applyFont="1" applyFill="1" applyBorder="1" applyAlignment="1">
      <alignment horizontal="center" vertical="center"/>
      <protection/>
    </xf>
    <xf numFmtId="164" fontId="4" fillId="0" borderId="15" xfId="23" applyFont="1" applyBorder="1" applyAlignment="1">
      <alignment horizontal="center" vertical="center" wrapText="1"/>
      <protection/>
    </xf>
    <xf numFmtId="164" fontId="0" fillId="0" borderId="26" xfId="23" applyFont="1" applyBorder="1" applyAlignment="1">
      <alignment horizontal="center"/>
      <protection/>
    </xf>
    <xf numFmtId="167" fontId="29" fillId="7" borderId="21" xfId="23" applyNumberFormat="1" applyFont="1" applyFill="1" applyBorder="1" applyAlignment="1">
      <alignment horizontal="center" vertical="center" wrapText="1"/>
      <protection/>
    </xf>
    <xf numFmtId="167" fontId="19" fillId="7" borderId="22" xfId="23" applyNumberFormat="1" applyFont="1" applyFill="1" applyBorder="1" applyAlignment="1">
      <alignment horizontal="center" vertical="center" wrapText="1"/>
      <protection/>
    </xf>
    <xf numFmtId="167" fontId="29" fillId="7" borderId="15" xfId="23" applyNumberFormat="1" applyFont="1" applyFill="1" applyBorder="1" applyAlignment="1">
      <alignment horizontal="center" vertical="center" wrapText="1"/>
      <protection/>
    </xf>
    <xf numFmtId="167" fontId="13" fillId="7" borderId="22" xfId="23" applyNumberFormat="1" applyFont="1" applyFill="1" applyBorder="1" applyAlignment="1">
      <alignment horizontal="center" vertical="center" wrapText="1"/>
      <protection/>
    </xf>
    <xf numFmtId="167" fontId="19" fillId="7" borderId="14" xfId="23" applyNumberFormat="1" applyFont="1" applyFill="1" applyBorder="1" applyAlignment="1">
      <alignment horizontal="center" vertical="center" wrapText="1"/>
      <protection/>
    </xf>
    <xf numFmtId="165" fontId="20" fillId="9" borderId="0" xfId="23" applyNumberFormat="1" applyFont="1" applyFill="1" applyBorder="1" applyAlignment="1">
      <alignment vertical="center"/>
      <protection/>
    </xf>
    <xf numFmtId="164" fontId="16" fillId="0" borderId="6" xfId="20" applyFont="1" applyFill="1" applyBorder="1" applyAlignment="1" applyProtection="1">
      <alignment horizontal="center"/>
      <protection/>
    </xf>
    <xf numFmtId="164" fontId="16" fillId="0" borderId="27" xfId="20" applyFont="1" applyFill="1" applyBorder="1" applyAlignment="1" applyProtection="1">
      <alignment horizontal="center"/>
      <protection/>
    </xf>
    <xf numFmtId="164" fontId="16" fillId="16" borderId="6" xfId="20" applyFont="1" applyFill="1" applyBorder="1" applyAlignment="1" applyProtection="1">
      <alignment horizontal="center"/>
      <protection/>
    </xf>
    <xf numFmtId="164" fontId="16" fillId="0" borderId="28" xfId="20" applyFont="1" applyFill="1" applyBorder="1" applyAlignment="1" applyProtection="1">
      <alignment horizontal="center"/>
      <protection/>
    </xf>
    <xf numFmtId="164" fontId="16" fillId="16" borderId="28" xfId="20" applyFont="1" applyFill="1" applyBorder="1" applyAlignment="1" applyProtection="1">
      <alignment horizontal="center"/>
      <protection/>
    </xf>
    <xf numFmtId="164" fontId="16" fillId="4" borderId="28" xfId="20" applyFont="1" applyFill="1" applyBorder="1" applyAlignment="1" applyProtection="1">
      <alignment horizontal="center"/>
      <protection/>
    </xf>
    <xf numFmtId="164" fontId="16" fillId="17" borderId="15" xfId="20" applyFont="1" applyFill="1" applyBorder="1" applyAlignment="1" applyProtection="1">
      <alignment horizontal="center"/>
      <protection/>
    </xf>
    <xf numFmtId="164" fontId="13" fillId="0" borderId="1" xfId="23" applyFont="1" applyBorder="1" applyAlignment="1">
      <alignment horizontal="center" vertical="center"/>
      <protection/>
    </xf>
    <xf numFmtId="164" fontId="16" fillId="15" borderId="3" xfId="20" applyFont="1" applyFill="1" applyBorder="1" applyAlignment="1" applyProtection="1">
      <alignment horizontal="center"/>
      <protection/>
    </xf>
    <xf numFmtId="164" fontId="16" fillId="15" borderId="1" xfId="20" applyFont="1" applyFill="1" applyBorder="1" applyAlignment="1" applyProtection="1">
      <alignment horizontal="center"/>
      <protection/>
    </xf>
    <xf numFmtId="164" fontId="6" fillId="0" borderId="4" xfId="23" applyFont="1" applyBorder="1" applyAlignment="1">
      <alignment horizontal="center" vertical="center"/>
      <protection/>
    </xf>
    <xf numFmtId="164" fontId="30" fillId="0" borderId="0" xfId="23" applyFont="1" applyBorder="1" applyAlignment="1">
      <alignment horizontal="center" vertical="center" wrapText="1"/>
      <protection/>
    </xf>
    <xf numFmtId="164" fontId="5" fillId="0" borderId="0" xfId="23" applyFont="1" applyBorder="1" applyAlignment="1">
      <alignment horizontal="center" vertical="center"/>
      <protection/>
    </xf>
    <xf numFmtId="173" fontId="5" fillId="0" borderId="0" xfId="23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 2" xfId="21"/>
    <cellStyle name="Normal 7" xfId="22"/>
    <cellStyle name="Excel_BuiltIn_Texte explicatif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D5"/>
      <rgbColor rgb="00FF3333"/>
      <rgbColor rgb="0000FF00"/>
      <rgbColor rgb="000000FF"/>
      <rgbColor rgb="00FDEAD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A6A6A6"/>
      <rgbColor rgb="00993366"/>
      <rgbColor rgb="00FFFFCC"/>
      <rgbColor rgb="00DAEEF3"/>
      <rgbColor rgb="00660066"/>
      <rgbColor rgb="00FF8080"/>
      <rgbColor rgb="000066CC"/>
      <rgbColor rgb="00D8D8D8"/>
      <rgbColor rgb="00000080"/>
      <rgbColor rgb="00FF00FF"/>
      <rgbColor rgb="00EEECE1"/>
      <rgbColor rgb="0000FFFF"/>
      <rgbColor rgb="00800080"/>
      <rgbColor rgb="00800000"/>
      <rgbColor rgb="00008080"/>
      <rgbColor rgb="000000FF"/>
      <rgbColor rgb="0000CCFF"/>
      <rgbColor rgb="00EEEEEE"/>
      <rgbColor rgb="00D7E4BD"/>
      <rgbColor rgb="00FFFF66"/>
      <rgbColor rgb="0095B3D7"/>
      <rgbColor rgb="00DDD9C3"/>
      <rgbColor rgb="00B8B8B8"/>
      <rgbColor rgb="00FFCC99"/>
      <rgbColor rgb="003366FF"/>
      <rgbColor rgb="0033CCCC"/>
      <rgbColor rgb="0099CC00"/>
      <rgbColor rgb="00E6E0EC"/>
      <rgbColor rgb="00FF9900"/>
      <rgbColor rgb="00E26B0A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28575</xdr:rowOff>
    </xdr:from>
    <xdr:to>
      <xdr:col>2</xdr:col>
      <xdr:colOff>209550</xdr:colOff>
      <xdr:row>1</xdr:row>
      <xdr:rowOff>342900</xdr:rowOff>
    </xdr:to>
    <xdr:sp>
      <xdr:nvSpPr>
        <xdr:cNvPr id="1" name="Rectangle 1"/>
        <xdr:cNvSpPr>
          <a:spLocks/>
        </xdr:cNvSpPr>
      </xdr:nvSpPr>
      <xdr:spPr>
        <a:xfrm rot="21480000">
          <a:off x="180975" y="238125"/>
          <a:ext cx="1476375" cy="3238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inscrire le nom </a:t>
          </a:r>
          <a:r>
            <a:rPr lang="en-US" cap="none" sz="1400" b="1" i="1" u="none" baseline="0">
              <a:solidFill>
                <a:srgbClr val="FF3333"/>
              </a:solidFill>
            </a:rPr>
            <a:t>ici </a:t>
          </a:r>
          <a:r>
            <a:rPr lang="en-US" cap="none" sz="1400" b="1" i="0" u="none" baseline="0">
              <a:solidFill>
                <a:srgbClr val="FF3333"/>
              </a:solidFill>
            </a:rPr>
            <a:t> </a:t>
          </a:r>
        </a:p>
      </xdr:txBody>
    </xdr:sp>
    <xdr:clientData/>
  </xdr:twoCellAnchor>
  <xdr:twoCellAnchor>
    <xdr:from>
      <xdr:col>1</xdr:col>
      <xdr:colOff>600075</xdr:colOff>
      <xdr:row>2</xdr:row>
      <xdr:rowOff>114300</xdr:rowOff>
    </xdr:from>
    <xdr:to>
      <xdr:col>1</xdr:col>
      <xdr:colOff>628650</xdr:colOff>
      <xdr:row>3</xdr:row>
      <xdr:rowOff>19050</xdr:rowOff>
    </xdr:to>
    <xdr:sp>
      <xdr:nvSpPr>
        <xdr:cNvPr id="2" name="Connecteur droit avec flèche 2"/>
        <xdr:cNvSpPr>
          <a:spLocks/>
        </xdr:cNvSpPr>
      </xdr:nvSpPr>
      <xdr:spPr>
        <a:xfrm flipH="1">
          <a:off x="1247775" y="704850"/>
          <a:ext cx="28575" cy="200025"/>
        </a:xfrm>
        <a:prstGeom prst="straightConnector1">
          <a:avLst/>
        </a:prstGeom>
        <a:noFill/>
        <a:ln w="255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2</xdr:col>
      <xdr:colOff>38100</xdr:colOff>
      <xdr:row>36</xdr:row>
      <xdr:rowOff>285750</xdr:rowOff>
    </xdr:to>
    <xdr:sp>
      <xdr:nvSpPr>
        <xdr:cNvPr id="3" name="Rectangle 4"/>
        <xdr:cNvSpPr>
          <a:spLocks/>
        </xdr:cNvSpPr>
      </xdr:nvSpPr>
      <xdr:spPr>
        <a:xfrm rot="21480000">
          <a:off x="9525" y="7181850"/>
          <a:ext cx="1476375" cy="276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inscrire le nom </a:t>
          </a:r>
          <a:r>
            <a:rPr lang="en-US" cap="none" sz="1400" b="1" i="1" u="none" baseline="0">
              <a:solidFill>
                <a:srgbClr val="FF3333"/>
              </a:solidFill>
            </a:rPr>
            <a:t>ici </a:t>
          </a:r>
          <a:r>
            <a:rPr lang="en-US" cap="none" sz="1400" b="1" i="0" u="none" baseline="0">
              <a:solidFill>
                <a:srgbClr val="FF3333"/>
              </a:solidFill>
            </a:rPr>
            <a:t> </a:t>
          </a:r>
        </a:p>
      </xdr:txBody>
    </xdr:sp>
    <xdr:clientData/>
  </xdr:twoCellAnchor>
  <xdr:twoCellAnchor>
    <xdr:from>
      <xdr:col>1</xdr:col>
      <xdr:colOff>600075</xdr:colOff>
      <xdr:row>36</xdr:row>
      <xdr:rowOff>123825</xdr:rowOff>
    </xdr:from>
    <xdr:to>
      <xdr:col>1</xdr:col>
      <xdr:colOff>628650</xdr:colOff>
      <xdr:row>37</xdr:row>
      <xdr:rowOff>38100</xdr:rowOff>
    </xdr:to>
    <xdr:sp>
      <xdr:nvSpPr>
        <xdr:cNvPr id="4" name="Connecteur droit avec flèche 5"/>
        <xdr:cNvSpPr>
          <a:spLocks/>
        </xdr:cNvSpPr>
      </xdr:nvSpPr>
      <xdr:spPr>
        <a:xfrm flipH="1">
          <a:off x="1247775" y="7296150"/>
          <a:ext cx="28575" cy="238125"/>
        </a:xfrm>
        <a:prstGeom prst="straightConnector1">
          <a:avLst/>
        </a:prstGeom>
        <a:noFill/>
        <a:ln w="255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95" zoomScaleNormal="95" zoomScaleSheetLayoutView="100" workbookViewId="0" topLeftCell="A1">
      <selection activeCell="L37" sqref="L37"/>
    </sheetView>
  </sheetViews>
  <sheetFormatPr defaultColWidth="11.421875" defaultRowHeight="12.75"/>
  <cols>
    <col min="1" max="1" width="9.7109375" style="1" customWidth="1"/>
    <col min="2" max="2" width="12.00390625" style="2" customWidth="1"/>
    <col min="3" max="8" width="7.140625" style="1" customWidth="1"/>
    <col min="9" max="9" width="7.7109375" style="1" customWidth="1"/>
    <col min="10" max="10" width="7.00390625" style="1" customWidth="1"/>
    <col min="11" max="11" width="8.57421875" style="1" customWidth="1"/>
    <col min="12" max="12" width="7.8515625" style="1" customWidth="1"/>
    <col min="13" max="13" width="8.00390625" style="1" customWidth="1"/>
    <col min="14" max="14" width="8.140625" style="1" customWidth="1"/>
    <col min="15" max="15" width="0.2890625" style="1" customWidth="1"/>
    <col min="16" max="16" width="8.421875" style="1" customWidth="1"/>
    <col min="17" max="17" width="12.8515625" style="1" customWidth="1"/>
    <col min="18" max="18" width="9.00390625" style="1" customWidth="1"/>
    <col min="19" max="19" width="10.7109375" style="1" customWidth="1"/>
    <col min="20" max="20" width="11.28125" style="1" customWidth="1"/>
    <col min="21" max="16384" width="10.7109375" style="1" customWidth="1"/>
  </cols>
  <sheetData>
    <row r="1" spans="1:18" ht="16.5" customHeight="1">
      <c r="A1" s="3" t="s">
        <v>0</v>
      </c>
      <c r="B1" s="4" t="s">
        <v>1</v>
      </c>
      <c r="C1" s="5"/>
      <c r="D1" s="6"/>
      <c r="E1" s="6"/>
      <c r="F1" s="7" t="s">
        <v>2</v>
      </c>
      <c r="G1" s="8"/>
      <c r="H1" s="8"/>
      <c r="I1" s="9"/>
      <c r="J1" s="10"/>
      <c r="K1" s="11"/>
      <c r="L1" s="12" t="s">
        <v>3</v>
      </c>
      <c r="M1" s="13"/>
      <c r="N1" s="13"/>
      <c r="O1" s="14"/>
      <c r="P1" s="15"/>
      <c r="Q1" s="16"/>
      <c r="R1" s="17"/>
    </row>
    <row r="2" spans="1:18" ht="30" customHeight="1">
      <c r="A2" s="18" t="s">
        <v>4</v>
      </c>
      <c r="B2" s="19"/>
      <c r="C2" s="20" t="s">
        <v>5</v>
      </c>
      <c r="D2" s="21" t="s">
        <v>6</v>
      </c>
      <c r="E2" s="22" t="s">
        <v>7</v>
      </c>
      <c r="F2" s="23" t="s">
        <v>7</v>
      </c>
      <c r="G2" s="24" t="s">
        <v>8</v>
      </c>
      <c r="H2" s="25" t="s">
        <v>9</v>
      </c>
      <c r="I2" s="26" t="s">
        <v>10</v>
      </c>
      <c r="J2" s="27" t="s">
        <v>11</v>
      </c>
      <c r="K2" s="28" t="s">
        <v>12</v>
      </c>
      <c r="L2" s="29" t="s">
        <v>13</v>
      </c>
      <c r="M2" s="30" t="s">
        <v>14</v>
      </c>
      <c r="N2" s="31" t="s">
        <v>15</v>
      </c>
      <c r="O2" s="32"/>
      <c r="P2" s="33"/>
      <c r="Q2" s="34" t="s">
        <v>16</v>
      </c>
      <c r="R2" s="35"/>
    </row>
    <row r="3" spans="1:18" ht="23.25" customHeight="1">
      <c r="A3" s="36"/>
      <c r="B3" s="37"/>
      <c r="C3" s="38" t="s">
        <v>17</v>
      </c>
      <c r="D3" s="39" t="s">
        <v>18</v>
      </c>
      <c r="E3" s="40" t="s">
        <v>17</v>
      </c>
      <c r="F3" s="41" t="s">
        <v>18</v>
      </c>
      <c r="G3" s="42" t="s">
        <v>19</v>
      </c>
      <c r="H3" s="43" t="s">
        <v>19</v>
      </c>
      <c r="I3" s="44" t="s">
        <v>19</v>
      </c>
      <c r="J3" s="45" t="s">
        <v>19</v>
      </c>
      <c r="K3" s="46" t="s">
        <v>19</v>
      </c>
      <c r="L3" s="47" t="s">
        <v>19</v>
      </c>
      <c r="M3" s="48" t="s">
        <v>19</v>
      </c>
      <c r="N3" s="47" t="s">
        <v>19</v>
      </c>
      <c r="O3" s="49"/>
      <c r="P3" s="50" t="s">
        <v>20</v>
      </c>
      <c r="Q3" s="51">
        <v>0</v>
      </c>
      <c r="R3" s="52"/>
    </row>
    <row r="4" spans="1:18" ht="12.75">
      <c r="A4" s="53" t="s">
        <v>21</v>
      </c>
      <c r="B4" s="54" t="s">
        <v>22</v>
      </c>
      <c r="C4" s="55">
        <v>5.3</v>
      </c>
      <c r="D4" s="55">
        <v>2.7</v>
      </c>
      <c r="E4" s="55">
        <v>5.3</v>
      </c>
      <c r="F4" s="55">
        <v>2.7</v>
      </c>
      <c r="G4" s="55">
        <v>3.7</v>
      </c>
      <c r="H4" s="55">
        <v>4.5</v>
      </c>
      <c r="I4" s="55">
        <v>2.7</v>
      </c>
      <c r="J4" s="56">
        <v>5</v>
      </c>
      <c r="K4" s="56">
        <v>4.5</v>
      </c>
      <c r="L4" s="55">
        <v>5.5</v>
      </c>
      <c r="M4" s="55">
        <v>5.3</v>
      </c>
      <c r="N4" s="55">
        <v>4.5</v>
      </c>
      <c r="O4" s="57"/>
      <c r="P4" s="33"/>
      <c r="Q4" s="58"/>
      <c r="R4" s="59" t="s">
        <v>23</v>
      </c>
    </row>
    <row r="5" spans="1:18" ht="12.75">
      <c r="A5" s="60"/>
      <c r="B5" s="61"/>
      <c r="C5" s="60"/>
      <c r="D5" s="60"/>
      <c r="E5" s="62" t="s">
        <v>24</v>
      </c>
      <c r="F5" s="63"/>
      <c r="G5" s="60"/>
      <c r="H5" s="60"/>
      <c r="I5" s="60"/>
      <c r="J5" s="60"/>
      <c r="K5" s="60"/>
      <c r="L5" s="60"/>
      <c r="M5" s="60"/>
      <c r="N5" s="64"/>
      <c r="O5" s="65"/>
      <c r="P5" s="50" t="s">
        <v>25</v>
      </c>
      <c r="Q5" s="66" t="s">
        <v>26</v>
      </c>
      <c r="R5" s="67">
        <f>Q3</f>
        <v>0</v>
      </c>
    </row>
    <row r="6" spans="1:18" ht="3" customHeight="1">
      <c r="A6" s="68" t="s">
        <v>27</v>
      </c>
      <c r="B6" s="69">
        <v>43004</v>
      </c>
      <c r="C6" s="70"/>
      <c r="D6" s="71"/>
      <c r="E6" s="72"/>
      <c r="F6" s="71"/>
      <c r="G6" s="72"/>
      <c r="H6" s="73"/>
      <c r="I6" s="74"/>
      <c r="J6" s="73"/>
      <c r="K6" s="73"/>
      <c r="L6" s="73"/>
      <c r="M6" s="73"/>
      <c r="N6" s="73"/>
      <c r="O6" s="75"/>
      <c r="P6" s="76">
        <f aca="true" t="shared" si="0" ref="P6:P32">C6*$C$4+D6*$D$4+E6*$E$4+F6*$F$4+G6*$G$4+H6*$H$4+I6*$I$4+J6*$J$4+K6*$K$4+L6*$L$4+M6*$M$4+N6*$N$4+O6*$O$4</f>
        <v>0</v>
      </c>
      <c r="Q6" s="77"/>
      <c r="R6" s="78">
        <f aca="true" t="shared" si="1" ref="R6:R32">R5-P6+Q6</f>
        <v>0</v>
      </c>
    </row>
    <row r="7" spans="1:18" ht="15" customHeight="1">
      <c r="A7" s="68" t="s">
        <v>28</v>
      </c>
      <c r="B7" s="79">
        <v>43375</v>
      </c>
      <c r="C7" s="80"/>
      <c r="D7" s="81"/>
      <c r="E7" s="80"/>
      <c r="F7" s="81"/>
      <c r="G7" s="82"/>
      <c r="H7" s="75"/>
      <c r="I7" s="81"/>
      <c r="J7" s="82"/>
      <c r="K7" s="83"/>
      <c r="L7" s="83"/>
      <c r="M7" s="84"/>
      <c r="N7" s="83"/>
      <c r="O7" s="75"/>
      <c r="P7" s="76">
        <f t="shared" si="0"/>
        <v>0</v>
      </c>
      <c r="Q7" s="77"/>
      <c r="R7" s="85">
        <f t="shared" si="1"/>
        <v>0</v>
      </c>
    </row>
    <row r="8" spans="1:18" ht="15" customHeight="1">
      <c r="A8" s="68" t="s">
        <v>29</v>
      </c>
      <c r="B8" s="69">
        <v>43382</v>
      </c>
      <c r="C8" s="80"/>
      <c r="D8" s="81"/>
      <c r="E8" s="80"/>
      <c r="F8" s="81"/>
      <c r="G8" s="80"/>
      <c r="H8" s="75"/>
      <c r="I8" s="86"/>
      <c r="J8" s="82"/>
      <c r="K8" s="83"/>
      <c r="L8" s="83"/>
      <c r="M8" s="83"/>
      <c r="N8" s="84"/>
      <c r="O8" s="75"/>
      <c r="P8" s="76">
        <f t="shared" si="0"/>
        <v>0</v>
      </c>
      <c r="Q8" s="77"/>
      <c r="R8" s="85">
        <f t="shared" si="1"/>
        <v>0</v>
      </c>
    </row>
    <row r="9" spans="1:18" ht="15" customHeight="1">
      <c r="A9" s="68" t="s">
        <v>30</v>
      </c>
      <c r="B9" s="79">
        <v>43389</v>
      </c>
      <c r="C9" s="80"/>
      <c r="D9" s="81"/>
      <c r="E9" s="80"/>
      <c r="F9" s="81"/>
      <c r="G9" s="82"/>
      <c r="H9" s="75"/>
      <c r="I9" s="81"/>
      <c r="J9" s="87"/>
      <c r="K9" s="83"/>
      <c r="L9" s="83"/>
      <c r="M9" s="83"/>
      <c r="N9" s="83"/>
      <c r="O9" s="88"/>
      <c r="P9" s="76">
        <f t="shared" si="0"/>
        <v>0</v>
      </c>
      <c r="Q9" s="77"/>
      <c r="R9" s="85">
        <f t="shared" si="1"/>
        <v>0</v>
      </c>
    </row>
    <row r="10" spans="1:20" ht="15" customHeight="1">
      <c r="A10" s="89" t="s">
        <v>31</v>
      </c>
      <c r="B10" s="69">
        <v>43396</v>
      </c>
      <c r="C10" s="80"/>
      <c r="D10" s="81"/>
      <c r="E10" s="80"/>
      <c r="F10" s="81"/>
      <c r="G10" s="80"/>
      <c r="H10" s="75"/>
      <c r="I10" s="86"/>
      <c r="J10" s="82"/>
      <c r="K10" s="84"/>
      <c r="L10" s="83"/>
      <c r="M10" s="83"/>
      <c r="N10" s="83"/>
      <c r="O10" s="75"/>
      <c r="P10" s="76">
        <f t="shared" si="0"/>
        <v>0</v>
      </c>
      <c r="Q10" s="77"/>
      <c r="R10" s="85">
        <f t="shared" si="1"/>
        <v>0</v>
      </c>
      <c r="T10" s="90"/>
    </row>
    <row r="11" spans="1:18" ht="15" customHeight="1">
      <c r="A11" s="89" t="s">
        <v>32</v>
      </c>
      <c r="B11" s="91">
        <v>43403</v>
      </c>
      <c r="C11" s="92"/>
      <c r="D11" s="92"/>
      <c r="E11" s="92"/>
      <c r="F11" s="92"/>
      <c r="G11" s="92"/>
      <c r="H11" s="92"/>
      <c r="I11" s="92"/>
      <c r="J11" s="93"/>
      <c r="K11" s="93"/>
      <c r="L11" s="93"/>
      <c r="M11" s="93"/>
      <c r="N11" s="92"/>
      <c r="O11" s="75"/>
      <c r="P11" s="76">
        <f t="shared" si="0"/>
        <v>0</v>
      </c>
      <c r="Q11" s="77"/>
      <c r="R11" s="85">
        <f t="shared" si="1"/>
        <v>0</v>
      </c>
    </row>
    <row r="12" spans="1:18" ht="15" customHeight="1">
      <c r="A12" s="68" t="s">
        <v>33</v>
      </c>
      <c r="B12" s="69">
        <v>43410</v>
      </c>
      <c r="C12" s="80"/>
      <c r="D12" s="81"/>
      <c r="E12" s="80"/>
      <c r="F12" s="81"/>
      <c r="G12" s="82"/>
      <c r="H12" s="75"/>
      <c r="I12" s="81"/>
      <c r="J12" s="82"/>
      <c r="K12" s="83"/>
      <c r="L12" s="84"/>
      <c r="M12" s="83"/>
      <c r="N12" s="83"/>
      <c r="O12" s="75"/>
      <c r="P12" s="76">
        <f t="shared" si="0"/>
        <v>0</v>
      </c>
      <c r="Q12" s="77"/>
      <c r="R12" s="85">
        <f t="shared" si="1"/>
        <v>0</v>
      </c>
    </row>
    <row r="13" spans="1:18" ht="15" customHeight="1">
      <c r="A13" s="68" t="s">
        <v>34</v>
      </c>
      <c r="B13" s="79">
        <v>43417</v>
      </c>
      <c r="C13" s="80"/>
      <c r="D13" s="81"/>
      <c r="E13" s="80"/>
      <c r="F13" s="81"/>
      <c r="G13" s="80"/>
      <c r="H13" s="75"/>
      <c r="I13" s="86"/>
      <c r="J13" s="82"/>
      <c r="K13" s="83"/>
      <c r="L13" s="83"/>
      <c r="M13" s="84"/>
      <c r="N13" s="83"/>
      <c r="O13" s="75"/>
      <c r="P13" s="76">
        <f t="shared" si="0"/>
        <v>0</v>
      </c>
      <c r="Q13" s="77"/>
      <c r="R13" s="85">
        <f t="shared" si="1"/>
        <v>0</v>
      </c>
    </row>
    <row r="14" spans="1:18" ht="15" customHeight="1">
      <c r="A14" s="68" t="s">
        <v>35</v>
      </c>
      <c r="B14" s="69">
        <v>43424</v>
      </c>
      <c r="C14" s="80"/>
      <c r="D14" s="81"/>
      <c r="E14" s="80"/>
      <c r="F14" s="81"/>
      <c r="G14" s="82"/>
      <c r="H14" s="75"/>
      <c r="I14" s="81"/>
      <c r="J14" s="82"/>
      <c r="K14" s="83"/>
      <c r="L14" s="83"/>
      <c r="M14" s="83"/>
      <c r="N14" s="84"/>
      <c r="O14" s="75"/>
      <c r="P14" s="76">
        <f t="shared" si="0"/>
        <v>0</v>
      </c>
      <c r="Q14" s="77"/>
      <c r="R14" s="85">
        <f t="shared" si="1"/>
        <v>0</v>
      </c>
    </row>
    <row r="15" spans="1:18" ht="15" customHeight="1">
      <c r="A15" s="68" t="s">
        <v>36</v>
      </c>
      <c r="B15" s="79">
        <v>43431</v>
      </c>
      <c r="C15" s="80"/>
      <c r="D15" s="81"/>
      <c r="E15" s="80"/>
      <c r="F15" s="81"/>
      <c r="G15" s="80"/>
      <c r="H15" s="75"/>
      <c r="I15" s="86"/>
      <c r="J15" s="87"/>
      <c r="K15" s="83"/>
      <c r="L15" s="83"/>
      <c r="M15" s="83"/>
      <c r="N15" s="83"/>
      <c r="O15" s="75"/>
      <c r="P15" s="76">
        <f t="shared" si="0"/>
        <v>0</v>
      </c>
      <c r="Q15" s="77"/>
      <c r="R15" s="85">
        <f t="shared" si="1"/>
        <v>0</v>
      </c>
    </row>
    <row r="16" spans="1:18" ht="15" customHeight="1">
      <c r="A16" s="68" t="s">
        <v>37</v>
      </c>
      <c r="B16" s="69">
        <v>43438</v>
      </c>
      <c r="C16" s="80"/>
      <c r="D16" s="81"/>
      <c r="E16" s="80"/>
      <c r="F16" s="81"/>
      <c r="G16" s="82"/>
      <c r="H16" s="75"/>
      <c r="I16" s="81"/>
      <c r="J16" s="82"/>
      <c r="K16" s="84"/>
      <c r="L16" s="83"/>
      <c r="M16" s="83"/>
      <c r="N16" s="83"/>
      <c r="O16" s="75"/>
      <c r="P16" s="76">
        <f t="shared" si="0"/>
        <v>0</v>
      </c>
      <c r="Q16" s="77"/>
      <c r="R16" s="85">
        <f t="shared" si="1"/>
        <v>0</v>
      </c>
    </row>
    <row r="17" spans="1:18" ht="15" customHeight="1">
      <c r="A17" s="68" t="s">
        <v>38</v>
      </c>
      <c r="B17" s="79">
        <v>43445</v>
      </c>
      <c r="C17" s="80"/>
      <c r="D17" s="81"/>
      <c r="E17" s="80"/>
      <c r="F17" s="81"/>
      <c r="G17" s="80"/>
      <c r="H17" s="75"/>
      <c r="I17" s="86"/>
      <c r="J17" s="82"/>
      <c r="K17" s="83"/>
      <c r="L17" s="84"/>
      <c r="M17" s="83"/>
      <c r="N17" s="83"/>
      <c r="O17" s="75"/>
      <c r="P17" s="76">
        <f t="shared" si="0"/>
        <v>0</v>
      </c>
      <c r="Q17" s="77"/>
      <c r="R17" s="85">
        <f t="shared" si="1"/>
        <v>0</v>
      </c>
    </row>
    <row r="18" spans="1:21" ht="15.75" customHeight="1">
      <c r="A18" s="68" t="s">
        <v>39</v>
      </c>
      <c r="B18" s="69">
        <v>43452</v>
      </c>
      <c r="C18" s="80"/>
      <c r="D18" s="81"/>
      <c r="E18" s="80"/>
      <c r="F18" s="81"/>
      <c r="G18" s="82"/>
      <c r="H18" s="75"/>
      <c r="I18" s="81"/>
      <c r="J18" s="82"/>
      <c r="K18" s="94"/>
      <c r="L18" s="94"/>
      <c r="M18" s="84"/>
      <c r="N18" s="83"/>
      <c r="O18" s="88"/>
      <c r="P18" s="76">
        <f t="shared" si="0"/>
        <v>0</v>
      </c>
      <c r="Q18" s="77"/>
      <c r="R18" s="85">
        <f t="shared" si="1"/>
        <v>0</v>
      </c>
      <c r="U18" s="95"/>
    </row>
    <row r="19" spans="1:18" ht="15.75" customHeight="1">
      <c r="A19" s="89" t="s">
        <v>40</v>
      </c>
      <c r="B19" s="96">
        <v>43458</v>
      </c>
      <c r="C19" s="80"/>
      <c r="D19" s="81"/>
      <c r="E19" s="80"/>
      <c r="F19" s="81"/>
      <c r="G19" s="80"/>
      <c r="H19" s="75"/>
      <c r="I19" s="86"/>
      <c r="J19" s="97"/>
      <c r="K19" s="98"/>
      <c r="L19" s="98"/>
      <c r="M19" s="82"/>
      <c r="N19" s="83"/>
      <c r="O19" s="75"/>
      <c r="P19" s="76">
        <f t="shared" si="0"/>
        <v>0</v>
      </c>
      <c r="Q19" s="77"/>
      <c r="R19" s="85">
        <f t="shared" si="1"/>
        <v>0</v>
      </c>
    </row>
    <row r="20" spans="1:18" ht="15.75" customHeight="1">
      <c r="A20" s="89" t="s">
        <v>41</v>
      </c>
      <c r="B20" s="91">
        <v>43466</v>
      </c>
      <c r="C20" s="92"/>
      <c r="D20" s="92"/>
      <c r="E20" s="92"/>
      <c r="F20" s="92"/>
      <c r="G20" s="92"/>
      <c r="H20" s="92"/>
      <c r="I20" s="92"/>
      <c r="J20" s="93"/>
      <c r="K20" s="99"/>
      <c r="L20" s="99"/>
      <c r="M20" s="93"/>
      <c r="N20" s="92"/>
      <c r="O20" s="75"/>
      <c r="P20" s="76">
        <f t="shared" si="0"/>
        <v>0</v>
      </c>
      <c r="Q20" s="77"/>
      <c r="R20" s="85">
        <f t="shared" si="1"/>
        <v>0</v>
      </c>
    </row>
    <row r="21" spans="1:18" ht="15" customHeight="1">
      <c r="A21" s="100" t="s">
        <v>42</v>
      </c>
      <c r="B21" s="79">
        <v>43473</v>
      </c>
      <c r="C21" s="80"/>
      <c r="D21" s="81"/>
      <c r="E21" s="80"/>
      <c r="F21" s="81"/>
      <c r="G21" s="82"/>
      <c r="H21" s="75"/>
      <c r="I21" s="81"/>
      <c r="J21" s="87"/>
      <c r="K21" s="83"/>
      <c r="L21" s="83"/>
      <c r="M21" s="83"/>
      <c r="N21" s="83"/>
      <c r="O21" s="75"/>
      <c r="P21" s="76">
        <f t="shared" si="0"/>
        <v>0</v>
      </c>
      <c r="Q21" s="77"/>
      <c r="R21" s="85">
        <f t="shared" si="1"/>
        <v>0</v>
      </c>
    </row>
    <row r="22" spans="1:18" ht="15" customHeight="1">
      <c r="A22" s="100" t="s">
        <v>43</v>
      </c>
      <c r="B22" s="69">
        <v>43480</v>
      </c>
      <c r="C22" s="80"/>
      <c r="D22" s="81"/>
      <c r="E22" s="80"/>
      <c r="F22" s="81"/>
      <c r="G22" s="80"/>
      <c r="H22" s="75"/>
      <c r="I22" s="86"/>
      <c r="J22" s="82"/>
      <c r="K22" s="84"/>
      <c r="L22" s="83"/>
      <c r="M22" s="83"/>
      <c r="N22" s="83"/>
      <c r="O22" s="75"/>
      <c r="P22" s="76">
        <f t="shared" si="0"/>
        <v>0</v>
      </c>
      <c r="Q22" s="77"/>
      <c r="R22" s="85">
        <f t="shared" si="1"/>
        <v>0</v>
      </c>
    </row>
    <row r="23" spans="1:18" ht="15" customHeight="1">
      <c r="A23" s="100" t="s">
        <v>44</v>
      </c>
      <c r="B23" s="79">
        <v>43487</v>
      </c>
      <c r="C23" s="80"/>
      <c r="D23" s="81"/>
      <c r="E23" s="80"/>
      <c r="F23" s="81"/>
      <c r="G23" s="82"/>
      <c r="H23" s="75"/>
      <c r="I23" s="81"/>
      <c r="J23" s="82"/>
      <c r="K23" s="83"/>
      <c r="L23" s="84"/>
      <c r="M23" s="83"/>
      <c r="N23" s="83"/>
      <c r="O23" s="75"/>
      <c r="P23" s="76">
        <f t="shared" si="0"/>
        <v>0</v>
      </c>
      <c r="Q23" s="77"/>
      <c r="R23" s="85">
        <f t="shared" si="1"/>
        <v>0</v>
      </c>
    </row>
    <row r="24" spans="1:18" ht="15" customHeight="1">
      <c r="A24" s="100" t="s">
        <v>45</v>
      </c>
      <c r="B24" s="69">
        <v>43494</v>
      </c>
      <c r="C24" s="80"/>
      <c r="D24" s="81"/>
      <c r="E24" s="80"/>
      <c r="F24" s="81"/>
      <c r="G24" s="80"/>
      <c r="H24" s="75"/>
      <c r="I24" s="86"/>
      <c r="J24" s="82"/>
      <c r="K24" s="83"/>
      <c r="L24" s="83"/>
      <c r="M24" s="84"/>
      <c r="N24" s="83"/>
      <c r="O24" s="75"/>
      <c r="P24" s="76">
        <f t="shared" si="0"/>
        <v>0</v>
      </c>
      <c r="Q24" s="77"/>
      <c r="R24" s="85">
        <f t="shared" si="1"/>
        <v>0</v>
      </c>
    </row>
    <row r="25" spans="1:18" ht="15" customHeight="1">
      <c r="A25" s="100" t="s">
        <v>46</v>
      </c>
      <c r="B25" s="79">
        <v>43501</v>
      </c>
      <c r="C25" s="80"/>
      <c r="D25" s="81"/>
      <c r="E25" s="80"/>
      <c r="F25" s="81"/>
      <c r="G25" s="82"/>
      <c r="H25" s="75"/>
      <c r="I25" s="81"/>
      <c r="J25" s="82"/>
      <c r="K25" s="83"/>
      <c r="L25" s="83"/>
      <c r="M25" s="83"/>
      <c r="N25" s="84"/>
      <c r="O25" s="75"/>
      <c r="P25" s="76">
        <f t="shared" si="0"/>
        <v>0</v>
      </c>
      <c r="Q25" s="77"/>
      <c r="R25" s="85">
        <f t="shared" si="1"/>
        <v>0</v>
      </c>
    </row>
    <row r="26" spans="1:18" ht="15" customHeight="1">
      <c r="A26" s="89" t="s">
        <v>47</v>
      </c>
      <c r="B26" s="69">
        <v>43508</v>
      </c>
      <c r="C26" s="80"/>
      <c r="D26" s="81"/>
      <c r="E26" s="80"/>
      <c r="F26" s="81"/>
      <c r="G26" s="80"/>
      <c r="H26" s="75"/>
      <c r="I26" s="86"/>
      <c r="J26" s="87"/>
      <c r="K26" s="83"/>
      <c r="L26" s="83"/>
      <c r="M26" s="83"/>
      <c r="N26" s="83"/>
      <c r="O26" s="88"/>
      <c r="P26" s="76">
        <f t="shared" si="0"/>
        <v>0</v>
      </c>
      <c r="Q26" s="77"/>
      <c r="R26" s="85">
        <f t="shared" si="1"/>
        <v>0</v>
      </c>
    </row>
    <row r="27" spans="1:18" ht="15" customHeight="1">
      <c r="A27" s="89" t="s">
        <v>48</v>
      </c>
      <c r="B27" s="79">
        <v>43515</v>
      </c>
      <c r="C27" s="80"/>
      <c r="D27" s="81"/>
      <c r="E27" s="80"/>
      <c r="F27" s="81"/>
      <c r="G27" s="82"/>
      <c r="H27" s="75"/>
      <c r="I27" s="81"/>
      <c r="J27" s="82"/>
      <c r="K27" s="84"/>
      <c r="L27" s="83"/>
      <c r="M27" s="83"/>
      <c r="N27" s="83"/>
      <c r="P27" s="76">
        <f t="shared" si="0"/>
        <v>0</v>
      </c>
      <c r="Q27" s="77"/>
      <c r="R27" s="85">
        <f t="shared" si="1"/>
        <v>0</v>
      </c>
    </row>
    <row r="28" spans="1:18" ht="15" customHeight="1">
      <c r="A28" s="100" t="s">
        <v>49</v>
      </c>
      <c r="B28" s="69">
        <v>43522</v>
      </c>
      <c r="C28" s="80"/>
      <c r="D28" s="81"/>
      <c r="E28" s="80"/>
      <c r="F28" s="81"/>
      <c r="G28" s="80"/>
      <c r="H28" s="75"/>
      <c r="I28" s="86"/>
      <c r="J28" s="82"/>
      <c r="K28" s="83"/>
      <c r="L28" s="84"/>
      <c r="M28" s="83"/>
      <c r="N28" s="83"/>
      <c r="O28" s="75"/>
      <c r="P28" s="76">
        <f t="shared" si="0"/>
        <v>0</v>
      </c>
      <c r="Q28" s="77"/>
      <c r="R28" s="85">
        <f t="shared" si="1"/>
        <v>0</v>
      </c>
    </row>
    <row r="29" spans="1:18" ht="15" customHeight="1">
      <c r="A29" s="100" t="s">
        <v>50</v>
      </c>
      <c r="B29" s="79">
        <v>43529</v>
      </c>
      <c r="C29" s="80"/>
      <c r="D29" s="81"/>
      <c r="E29" s="80"/>
      <c r="F29" s="81"/>
      <c r="G29" s="82"/>
      <c r="H29" s="75"/>
      <c r="I29" s="81"/>
      <c r="J29" s="82"/>
      <c r="K29" s="83"/>
      <c r="L29" s="83"/>
      <c r="M29" s="84"/>
      <c r="N29" s="83"/>
      <c r="O29" s="75"/>
      <c r="P29" s="76">
        <f t="shared" si="0"/>
        <v>0</v>
      </c>
      <c r="Q29" s="77"/>
      <c r="R29" s="85">
        <f t="shared" si="1"/>
        <v>0</v>
      </c>
    </row>
    <row r="30" spans="1:18" ht="15" customHeight="1">
      <c r="A30" s="100" t="s">
        <v>51</v>
      </c>
      <c r="B30" s="69">
        <v>43536</v>
      </c>
      <c r="C30" s="80"/>
      <c r="D30" s="81"/>
      <c r="E30" s="80"/>
      <c r="F30" s="81"/>
      <c r="G30" s="80"/>
      <c r="H30" s="75"/>
      <c r="I30" s="86"/>
      <c r="J30" s="82"/>
      <c r="K30" s="83"/>
      <c r="L30" s="83"/>
      <c r="M30" s="83"/>
      <c r="N30" s="84"/>
      <c r="O30" s="75"/>
      <c r="P30" s="76">
        <f t="shared" si="0"/>
        <v>0</v>
      </c>
      <c r="Q30" s="77"/>
      <c r="R30" s="85">
        <f t="shared" si="1"/>
        <v>0</v>
      </c>
    </row>
    <row r="31" spans="1:18" ht="15" customHeight="1">
      <c r="A31" s="100" t="s">
        <v>52</v>
      </c>
      <c r="B31" s="79">
        <v>43543</v>
      </c>
      <c r="C31" s="80"/>
      <c r="D31" s="81"/>
      <c r="E31" s="80"/>
      <c r="F31" s="81"/>
      <c r="G31" s="82"/>
      <c r="H31" s="75"/>
      <c r="I31" s="81"/>
      <c r="J31" s="87"/>
      <c r="K31" s="83"/>
      <c r="L31" s="83"/>
      <c r="M31" s="83"/>
      <c r="N31" s="83"/>
      <c r="O31" s="75"/>
      <c r="P31" s="76">
        <f t="shared" si="0"/>
        <v>0</v>
      </c>
      <c r="Q31" s="77"/>
      <c r="R31" s="85">
        <f t="shared" si="1"/>
        <v>0</v>
      </c>
    </row>
    <row r="32" spans="1:18" ht="15" customHeight="1">
      <c r="A32" s="100" t="s">
        <v>53</v>
      </c>
      <c r="B32" s="69">
        <v>43550</v>
      </c>
      <c r="C32" s="101"/>
      <c r="D32" s="102"/>
      <c r="E32" s="101"/>
      <c r="F32" s="102"/>
      <c r="G32" s="101"/>
      <c r="H32" s="103"/>
      <c r="I32" s="104"/>
      <c r="J32" s="105"/>
      <c r="K32" s="106"/>
      <c r="L32" s="94"/>
      <c r="M32" s="94"/>
      <c r="N32" s="94"/>
      <c r="O32" s="75"/>
      <c r="P32" s="76">
        <f t="shared" si="0"/>
        <v>0</v>
      </c>
      <c r="Q32" s="107"/>
      <c r="R32" s="85">
        <f t="shared" si="1"/>
        <v>0</v>
      </c>
    </row>
    <row r="33" spans="1:18" ht="18.75" customHeight="1">
      <c r="A33" s="108"/>
      <c r="B33" s="109" t="s">
        <v>54</v>
      </c>
      <c r="C33" s="110">
        <f aca="true" t="shared" si="2" ref="C33:N33">SUM(C7:C32)*C$4</f>
        <v>0</v>
      </c>
      <c r="D33" s="111">
        <f t="shared" si="2"/>
        <v>0</v>
      </c>
      <c r="E33" s="112">
        <f t="shared" si="2"/>
        <v>0</v>
      </c>
      <c r="F33" s="111">
        <f t="shared" si="2"/>
        <v>0</v>
      </c>
      <c r="G33" s="112">
        <f t="shared" si="2"/>
        <v>0</v>
      </c>
      <c r="H33" s="112">
        <f t="shared" si="2"/>
        <v>0</v>
      </c>
      <c r="I33" s="113">
        <f t="shared" si="2"/>
        <v>0</v>
      </c>
      <c r="J33" s="110">
        <f t="shared" si="2"/>
        <v>0</v>
      </c>
      <c r="K33" s="112">
        <f t="shared" si="2"/>
        <v>0</v>
      </c>
      <c r="L33" s="112">
        <f t="shared" si="2"/>
        <v>0</v>
      </c>
      <c r="M33" s="112">
        <f t="shared" si="2"/>
        <v>0</v>
      </c>
      <c r="N33" s="112">
        <f t="shared" si="2"/>
        <v>0</v>
      </c>
      <c r="O33" s="114">
        <f>SUM(O6:O32)*O$4</f>
        <v>0</v>
      </c>
      <c r="P33" s="115">
        <f>SUM(P6:P32)</f>
        <v>0</v>
      </c>
      <c r="Q33" s="116">
        <f>SUM(Q3:Q32)</f>
        <v>0</v>
      </c>
      <c r="R33" s="117" t="s">
        <v>55</v>
      </c>
    </row>
    <row r="34" spans="1:18" ht="12.75">
      <c r="A34" s="108"/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6" t="s">
        <v>56</v>
      </c>
      <c r="O34" s="119"/>
      <c r="P34" s="120">
        <f>SUM(C33:O33)</f>
        <v>0</v>
      </c>
      <c r="Q34" s="121">
        <f>Q33-P33</f>
        <v>0</v>
      </c>
      <c r="R34" s="122">
        <f>SUM(Q6:Q32)</f>
        <v>0</v>
      </c>
    </row>
    <row r="35" spans="1:18" ht="15" customHeight="1">
      <c r="A35" s="3" t="str">
        <f>A1</f>
        <v>AMAP de</v>
      </c>
      <c r="B35" s="4" t="str">
        <f>B1</f>
        <v>……..</v>
      </c>
      <c r="C35" s="5"/>
      <c r="D35" s="6"/>
      <c r="E35" s="6"/>
      <c r="F35" s="7" t="s">
        <v>2</v>
      </c>
      <c r="G35" s="8"/>
      <c r="H35" s="8"/>
      <c r="I35" s="8"/>
      <c r="J35" s="10"/>
      <c r="K35" s="123"/>
      <c r="L35" s="124" t="s">
        <v>3</v>
      </c>
      <c r="M35" s="125"/>
      <c r="N35" s="125"/>
      <c r="O35" s="126"/>
      <c r="P35" s="15"/>
      <c r="Q35" s="16"/>
      <c r="R35" s="17"/>
    </row>
    <row r="36" spans="1:18" ht="27.75" customHeight="1">
      <c r="A36" s="18" t="str">
        <f>A2</f>
        <v>2018- 2019</v>
      </c>
      <c r="B36" s="19"/>
      <c r="C36" s="127" t="str">
        <f>C2</f>
        <v>T 80</v>
      </c>
      <c r="D36" s="128" t="str">
        <f>D2</f>
        <v>T 80 </v>
      </c>
      <c r="E36" s="22" t="str">
        <f>E2</f>
        <v>T110</v>
      </c>
      <c r="F36" s="23" t="str">
        <f>F2</f>
        <v>T110</v>
      </c>
      <c r="G36" s="24" t="s">
        <v>8</v>
      </c>
      <c r="H36" s="25" t="s">
        <v>9</v>
      </c>
      <c r="I36" s="26" t="s">
        <v>10</v>
      </c>
      <c r="J36" s="27" t="s">
        <v>11</v>
      </c>
      <c r="K36" s="28" t="s">
        <v>12</v>
      </c>
      <c r="L36" s="29" t="s">
        <v>13</v>
      </c>
      <c r="M36" s="30" t="s">
        <v>14</v>
      </c>
      <c r="N36" s="31" t="s">
        <v>15</v>
      </c>
      <c r="O36" s="32">
        <f>O2</f>
        <v>0</v>
      </c>
      <c r="P36" s="129"/>
      <c r="Q36" s="34" t="str">
        <f>Q2</f>
        <v>MARDI</v>
      </c>
      <c r="R36" s="35"/>
    </row>
    <row r="37" spans="1:18" ht="25.5" customHeight="1">
      <c r="A37" s="36"/>
      <c r="B37" s="37"/>
      <c r="C37" s="38" t="str">
        <f>C3</f>
        <v>1 kg</v>
      </c>
      <c r="D37" s="39" t="str">
        <f>D3</f>
        <v>500 g</v>
      </c>
      <c r="E37" s="40" t="str">
        <f>E3</f>
        <v>1 kg</v>
      </c>
      <c r="F37" s="41" t="str">
        <f>F3</f>
        <v>500 g</v>
      </c>
      <c r="G37" s="42" t="s">
        <v>19</v>
      </c>
      <c r="H37" s="43" t="s">
        <v>19</v>
      </c>
      <c r="I37" s="44" t="s">
        <v>19</v>
      </c>
      <c r="J37" s="45" t="s">
        <v>19</v>
      </c>
      <c r="K37" s="46" t="s">
        <v>19</v>
      </c>
      <c r="L37" s="47" t="s">
        <v>19</v>
      </c>
      <c r="M37" s="48" t="s">
        <v>19</v>
      </c>
      <c r="N37" s="47" t="s">
        <v>19</v>
      </c>
      <c r="O37" s="49">
        <f>O3</f>
        <v>0</v>
      </c>
      <c r="P37" s="50" t="s">
        <v>20</v>
      </c>
      <c r="Q37" s="77">
        <f>Q34</f>
        <v>0</v>
      </c>
      <c r="R37" s="52"/>
    </row>
    <row r="38" spans="1:18" ht="12.75">
      <c r="A38" s="53" t="s">
        <v>21</v>
      </c>
      <c r="B38" s="130" t="str">
        <f>B4</f>
        <v>………</v>
      </c>
      <c r="C38" s="131">
        <f aca="true" t="shared" si="3" ref="C38:O38">C4</f>
        <v>5.3</v>
      </c>
      <c r="D38" s="132">
        <f t="shared" si="3"/>
        <v>2.7</v>
      </c>
      <c r="E38" s="133">
        <f t="shared" si="3"/>
        <v>5.3</v>
      </c>
      <c r="F38" s="132">
        <f t="shared" si="3"/>
        <v>2.7</v>
      </c>
      <c r="G38" s="133">
        <f t="shared" si="3"/>
        <v>3.7</v>
      </c>
      <c r="H38" s="55">
        <f t="shared" si="3"/>
        <v>4.5</v>
      </c>
      <c r="I38" s="134">
        <f t="shared" si="3"/>
        <v>2.7</v>
      </c>
      <c r="J38" s="135">
        <f t="shared" si="3"/>
        <v>5</v>
      </c>
      <c r="K38" s="56">
        <f t="shared" si="3"/>
        <v>4.5</v>
      </c>
      <c r="L38" s="55">
        <f t="shared" si="3"/>
        <v>5.5</v>
      </c>
      <c r="M38" s="55">
        <f t="shared" si="3"/>
        <v>5.3</v>
      </c>
      <c r="N38" s="55">
        <f t="shared" si="3"/>
        <v>4.5</v>
      </c>
      <c r="O38" s="57">
        <f t="shared" si="3"/>
        <v>0</v>
      </c>
      <c r="P38" s="33"/>
      <c r="Q38" s="58"/>
      <c r="R38" s="59" t="s">
        <v>23</v>
      </c>
    </row>
    <row r="39" spans="1:18" ht="12.75">
      <c r="A39" s="60"/>
      <c r="B39" s="61"/>
      <c r="C39" s="60"/>
      <c r="D39" s="63"/>
      <c r="E39" s="136" t="s">
        <v>57</v>
      </c>
      <c r="F39" s="63"/>
      <c r="G39" s="60"/>
      <c r="H39" s="60"/>
      <c r="I39" s="60"/>
      <c r="J39" s="60"/>
      <c r="K39" s="60"/>
      <c r="L39" s="60"/>
      <c r="M39" s="60"/>
      <c r="N39" s="64"/>
      <c r="O39" s="65"/>
      <c r="P39" s="50" t="s">
        <v>25</v>
      </c>
      <c r="Q39" s="66" t="s">
        <v>26</v>
      </c>
      <c r="R39" s="67">
        <f>Q37</f>
        <v>0</v>
      </c>
    </row>
    <row r="40" spans="1:18" ht="15" customHeight="1">
      <c r="A40" s="68" t="s">
        <v>58</v>
      </c>
      <c r="B40" s="79">
        <v>43557</v>
      </c>
      <c r="C40" s="137"/>
      <c r="D40" s="138"/>
      <c r="E40" s="137"/>
      <c r="F40" s="138"/>
      <c r="G40" s="139"/>
      <c r="H40" s="140"/>
      <c r="I40" s="138"/>
      <c r="J40" s="139"/>
      <c r="K40" s="141"/>
      <c r="L40" s="142"/>
      <c r="M40" s="141"/>
      <c r="N40" s="141"/>
      <c r="O40" s="80"/>
      <c r="P40" s="76">
        <f aca="true" t="shared" si="4" ref="P40:P66">C40*$C$4+D40*$D$4+E40*$E$4+F40*$F$4+G40*$G$4+H40*$H$4+I40*$I$4+J40*$J$4+K40*$K$4+L40*$L$4+M40*$M$4+N40*$N$4+O40*$O$4</f>
        <v>0</v>
      </c>
      <c r="Q40" s="77"/>
      <c r="R40" s="78">
        <f aca="true" t="shared" si="5" ref="R40:R66">R39-P40+Q40</f>
        <v>0</v>
      </c>
    </row>
    <row r="41" spans="1:18" ht="15" customHeight="1">
      <c r="A41" s="89" t="s">
        <v>59</v>
      </c>
      <c r="B41" s="91">
        <v>43564</v>
      </c>
      <c r="C41" s="92"/>
      <c r="D41" s="92"/>
      <c r="E41" s="92"/>
      <c r="F41" s="92"/>
      <c r="G41" s="92"/>
      <c r="H41" s="92"/>
      <c r="I41" s="92"/>
      <c r="J41" s="93"/>
      <c r="K41" s="93"/>
      <c r="L41" s="93"/>
      <c r="M41" s="93"/>
      <c r="N41" s="92"/>
      <c r="O41" s="75"/>
      <c r="P41" s="76">
        <f t="shared" si="4"/>
        <v>0</v>
      </c>
      <c r="Q41" s="77"/>
      <c r="R41" s="85">
        <f t="shared" si="5"/>
        <v>0</v>
      </c>
    </row>
    <row r="42" spans="1:18" ht="15" customHeight="1">
      <c r="A42" s="89" t="s">
        <v>60</v>
      </c>
      <c r="B42" s="91">
        <v>43571</v>
      </c>
      <c r="C42" s="92"/>
      <c r="D42" s="92"/>
      <c r="E42" s="92"/>
      <c r="F42" s="92"/>
      <c r="G42" s="92"/>
      <c r="H42" s="92"/>
      <c r="I42" s="92"/>
      <c r="J42" s="93"/>
      <c r="K42" s="93"/>
      <c r="L42" s="93"/>
      <c r="M42" s="93"/>
      <c r="N42" s="92"/>
      <c r="O42" s="143"/>
      <c r="P42" s="76">
        <f t="shared" si="4"/>
        <v>0</v>
      </c>
      <c r="Q42" s="77"/>
      <c r="R42" s="85">
        <f t="shared" si="5"/>
        <v>0</v>
      </c>
    </row>
    <row r="43" spans="1:18" ht="15.75" customHeight="1">
      <c r="A43" s="68" t="s">
        <v>61</v>
      </c>
      <c r="B43" s="79">
        <v>43578</v>
      </c>
      <c r="C43" s="80"/>
      <c r="D43" s="81"/>
      <c r="E43" s="80"/>
      <c r="F43" s="81"/>
      <c r="G43" s="80"/>
      <c r="H43" s="75"/>
      <c r="I43" s="86"/>
      <c r="J43" s="82"/>
      <c r="K43" s="83"/>
      <c r="L43" s="83"/>
      <c r="M43" s="84"/>
      <c r="N43" s="83"/>
      <c r="O43" s="80"/>
      <c r="P43" s="76">
        <f t="shared" si="4"/>
        <v>0</v>
      </c>
      <c r="Q43" s="77"/>
      <c r="R43" s="85">
        <f t="shared" si="5"/>
        <v>0</v>
      </c>
    </row>
    <row r="44" spans="1:18" ht="15" customHeight="1">
      <c r="A44" s="68" t="s">
        <v>62</v>
      </c>
      <c r="B44" s="79">
        <v>43585</v>
      </c>
      <c r="C44" s="80"/>
      <c r="D44" s="81"/>
      <c r="E44" s="80"/>
      <c r="F44" s="81"/>
      <c r="G44" s="82"/>
      <c r="H44" s="75"/>
      <c r="I44" s="81"/>
      <c r="J44" s="82"/>
      <c r="K44" s="83"/>
      <c r="L44" s="83"/>
      <c r="M44" s="83"/>
      <c r="N44" s="84"/>
      <c r="O44" s="80"/>
      <c r="P44" s="76">
        <f t="shared" si="4"/>
        <v>0</v>
      </c>
      <c r="Q44" s="77"/>
      <c r="R44" s="85">
        <f t="shared" si="5"/>
        <v>0</v>
      </c>
    </row>
    <row r="45" spans="1:18" ht="15" customHeight="1">
      <c r="A45" s="68" t="s">
        <v>63</v>
      </c>
      <c r="B45" s="79">
        <v>43592</v>
      </c>
      <c r="C45" s="80"/>
      <c r="D45" s="81"/>
      <c r="E45" s="80"/>
      <c r="F45" s="81"/>
      <c r="G45" s="80"/>
      <c r="H45" s="75"/>
      <c r="I45" s="86"/>
      <c r="J45" s="87"/>
      <c r="K45" s="83"/>
      <c r="L45" s="83"/>
      <c r="M45" s="83"/>
      <c r="N45" s="83"/>
      <c r="O45" s="80"/>
      <c r="P45" s="76">
        <f t="shared" si="4"/>
        <v>0</v>
      </c>
      <c r="Q45" s="77"/>
      <c r="R45" s="85">
        <f t="shared" si="5"/>
        <v>0</v>
      </c>
    </row>
    <row r="46" spans="1:18" ht="15" customHeight="1">
      <c r="A46" s="68" t="s">
        <v>64</v>
      </c>
      <c r="B46" s="79">
        <v>43599</v>
      </c>
      <c r="C46" s="80"/>
      <c r="D46" s="81"/>
      <c r="E46" s="80"/>
      <c r="F46" s="81"/>
      <c r="G46" s="82"/>
      <c r="H46" s="75"/>
      <c r="I46" s="81"/>
      <c r="J46" s="82"/>
      <c r="K46" s="84"/>
      <c r="L46" s="83"/>
      <c r="M46" s="83"/>
      <c r="N46" s="83"/>
      <c r="O46" s="80"/>
      <c r="P46" s="76">
        <f t="shared" si="4"/>
        <v>0</v>
      </c>
      <c r="Q46" s="77"/>
      <c r="R46" s="85">
        <f t="shared" si="5"/>
        <v>0</v>
      </c>
    </row>
    <row r="47" spans="1:18" ht="15" customHeight="1">
      <c r="A47" s="68" t="s">
        <v>65</v>
      </c>
      <c r="B47" s="79">
        <v>43606</v>
      </c>
      <c r="C47" s="80"/>
      <c r="D47" s="81"/>
      <c r="E47" s="80"/>
      <c r="F47" s="81"/>
      <c r="G47" s="80"/>
      <c r="H47" s="75"/>
      <c r="I47" s="86"/>
      <c r="J47" s="82"/>
      <c r="K47" s="83"/>
      <c r="L47" s="84"/>
      <c r="M47" s="83"/>
      <c r="N47" s="83"/>
      <c r="O47" s="80"/>
      <c r="P47" s="76">
        <f t="shared" si="4"/>
        <v>0</v>
      </c>
      <c r="Q47" s="77"/>
      <c r="R47" s="85">
        <f t="shared" si="5"/>
        <v>0</v>
      </c>
    </row>
    <row r="48" spans="1:18" ht="15" customHeight="1">
      <c r="A48" s="68" t="s">
        <v>66</v>
      </c>
      <c r="B48" s="79">
        <v>43613</v>
      </c>
      <c r="C48" s="80"/>
      <c r="D48" s="81"/>
      <c r="E48" s="80"/>
      <c r="F48" s="81"/>
      <c r="G48" s="82"/>
      <c r="H48" s="75"/>
      <c r="I48" s="81"/>
      <c r="J48" s="82"/>
      <c r="K48" s="83"/>
      <c r="L48" s="83"/>
      <c r="M48" s="84"/>
      <c r="N48" s="83"/>
      <c r="O48" s="80"/>
      <c r="P48" s="76">
        <f t="shared" si="4"/>
        <v>0</v>
      </c>
      <c r="Q48" s="77"/>
      <c r="R48" s="85">
        <f t="shared" si="5"/>
        <v>0</v>
      </c>
    </row>
    <row r="49" spans="1:18" ht="15" customHeight="1">
      <c r="A49" s="68" t="s">
        <v>67</v>
      </c>
      <c r="B49" s="79">
        <v>43620</v>
      </c>
      <c r="C49" s="80"/>
      <c r="D49" s="81"/>
      <c r="E49" s="80"/>
      <c r="F49" s="81"/>
      <c r="G49" s="80"/>
      <c r="H49" s="75"/>
      <c r="I49" s="86"/>
      <c r="J49" s="82"/>
      <c r="K49" s="83"/>
      <c r="L49" s="83"/>
      <c r="M49" s="83"/>
      <c r="N49" s="84"/>
      <c r="O49" s="80"/>
      <c r="P49" s="76">
        <f t="shared" si="4"/>
        <v>0</v>
      </c>
      <c r="Q49" s="77"/>
      <c r="R49" s="85">
        <f t="shared" si="5"/>
        <v>0</v>
      </c>
    </row>
    <row r="50" spans="1:18" ht="15" customHeight="1">
      <c r="A50" s="68" t="s">
        <v>68</v>
      </c>
      <c r="B50" s="79">
        <v>43627</v>
      </c>
      <c r="C50" s="80"/>
      <c r="D50" s="81"/>
      <c r="E50" s="80"/>
      <c r="F50" s="81"/>
      <c r="G50" s="82"/>
      <c r="H50" s="75"/>
      <c r="I50" s="81"/>
      <c r="J50" s="87"/>
      <c r="K50" s="83"/>
      <c r="L50" s="83"/>
      <c r="M50" s="83"/>
      <c r="N50" s="83"/>
      <c r="O50" s="80"/>
      <c r="P50" s="76">
        <f t="shared" si="4"/>
        <v>0</v>
      </c>
      <c r="Q50" s="77"/>
      <c r="R50" s="85">
        <f t="shared" si="5"/>
        <v>0</v>
      </c>
    </row>
    <row r="51" spans="1:18" ht="15" customHeight="1">
      <c r="A51" s="68" t="s">
        <v>69</v>
      </c>
      <c r="B51" s="79">
        <v>43634</v>
      </c>
      <c r="C51" s="80"/>
      <c r="D51" s="81"/>
      <c r="E51" s="80"/>
      <c r="F51" s="81"/>
      <c r="G51" s="80"/>
      <c r="H51" s="75"/>
      <c r="I51" s="86"/>
      <c r="J51" s="82"/>
      <c r="K51" s="84"/>
      <c r="L51" s="83"/>
      <c r="M51" s="83"/>
      <c r="N51" s="83"/>
      <c r="O51" s="80"/>
      <c r="P51" s="76">
        <f t="shared" si="4"/>
        <v>0</v>
      </c>
      <c r="Q51" s="77"/>
      <c r="R51" s="85">
        <f t="shared" si="5"/>
        <v>0</v>
      </c>
    </row>
    <row r="52" spans="1:18" ht="15" customHeight="1">
      <c r="A52" s="68" t="s">
        <v>70</v>
      </c>
      <c r="B52" s="79">
        <v>43641</v>
      </c>
      <c r="C52" s="80"/>
      <c r="D52" s="81"/>
      <c r="E52" s="80"/>
      <c r="F52" s="81"/>
      <c r="G52" s="82"/>
      <c r="H52" s="75"/>
      <c r="I52" s="81"/>
      <c r="J52" s="82"/>
      <c r="K52" s="83"/>
      <c r="L52" s="84"/>
      <c r="M52" s="83"/>
      <c r="N52" s="83"/>
      <c r="O52" s="80"/>
      <c r="P52" s="76">
        <f t="shared" si="4"/>
        <v>0</v>
      </c>
      <c r="Q52" s="77"/>
      <c r="R52" s="85">
        <f t="shared" si="5"/>
        <v>0</v>
      </c>
    </row>
    <row r="53" spans="1:18" ht="15" customHeight="1">
      <c r="A53" s="68" t="s">
        <v>71</v>
      </c>
      <c r="B53" s="79">
        <v>43648</v>
      </c>
      <c r="C53" s="80"/>
      <c r="D53" s="81"/>
      <c r="E53" s="80"/>
      <c r="F53" s="81"/>
      <c r="G53" s="80"/>
      <c r="H53" s="75"/>
      <c r="I53" s="86"/>
      <c r="J53" s="82"/>
      <c r="K53" s="83"/>
      <c r="L53" s="83"/>
      <c r="M53" s="84"/>
      <c r="N53" s="83"/>
      <c r="O53" s="80"/>
      <c r="P53" s="76">
        <f t="shared" si="4"/>
        <v>0</v>
      </c>
      <c r="Q53" s="77"/>
      <c r="R53" s="85">
        <f t="shared" si="5"/>
        <v>0</v>
      </c>
    </row>
    <row r="54" spans="1:18" ht="15" customHeight="1">
      <c r="A54" s="89" t="s">
        <v>72</v>
      </c>
      <c r="B54" s="79">
        <v>43655</v>
      </c>
      <c r="C54" s="80"/>
      <c r="D54" s="81"/>
      <c r="E54" s="80"/>
      <c r="F54" s="81"/>
      <c r="G54" s="82"/>
      <c r="H54" s="75"/>
      <c r="I54" s="81"/>
      <c r="J54" s="82"/>
      <c r="K54" s="83"/>
      <c r="L54" s="83"/>
      <c r="M54" s="83"/>
      <c r="N54" s="84"/>
      <c r="O54" s="80"/>
      <c r="P54" s="76">
        <f t="shared" si="4"/>
        <v>0</v>
      </c>
      <c r="Q54" s="77"/>
      <c r="R54" s="85">
        <f t="shared" si="5"/>
        <v>0</v>
      </c>
    </row>
    <row r="55" spans="1:18" ht="15" customHeight="1">
      <c r="A55" s="89" t="s">
        <v>73</v>
      </c>
      <c r="B55" s="79">
        <v>43662</v>
      </c>
      <c r="C55" s="80"/>
      <c r="D55" s="81"/>
      <c r="E55" s="80"/>
      <c r="F55" s="81"/>
      <c r="G55" s="80"/>
      <c r="H55" s="75"/>
      <c r="I55" s="86"/>
      <c r="J55" s="87"/>
      <c r="K55" s="83"/>
      <c r="L55" s="83"/>
      <c r="M55" s="83"/>
      <c r="N55" s="83"/>
      <c r="O55" s="80"/>
      <c r="P55" s="76">
        <f t="shared" si="4"/>
        <v>0</v>
      </c>
      <c r="Q55" s="77"/>
      <c r="R55" s="85">
        <f t="shared" si="5"/>
        <v>0</v>
      </c>
    </row>
    <row r="56" spans="1:18" ht="15" customHeight="1">
      <c r="A56" s="89" t="s">
        <v>74</v>
      </c>
      <c r="B56" s="91">
        <v>43669</v>
      </c>
      <c r="C56" s="93"/>
      <c r="D56" s="92"/>
      <c r="E56" s="93"/>
      <c r="F56" s="92"/>
      <c r="G56" s="93"/>
      <c r="H56" s="92"/>
      <c r="I56" s="93"/>
      <c r="J56" s="93"/>
      <c r="K56" s="93"/>
      <c r="L56" s="93"/>
      <c r="M56" s="93"/>
      <c r="N56" s="92"/>
      <c r="O56" s="88"/>
      <c r="P56" s="76">
        <f t="shared" si="4"/>
        <v>0</v>
      </c>
      <c r="Q56" s="77"/>
      <c r="R56" s="85">
        <f t="shared" si="5"/>
        <v>0</v>
      </c>
    </row>
    <row r="57" spans="1:18" ht="15" customHeight="1">
      <c r="A57" s="89" t="s">
        <v>75</v>
      </c>
      <c r="B57" s="91">
        <v>43676</v>
      </c>
      <c r="C57" s="93"/>
      <c r="D57" s="92"/>
      <c r="E57" s="93"/>
      <c r="F57" s="92"/>
      <c r="G57" s="93"/>
      <c r="H57" s="92"/>
      <c r="I57" s="93"/>
      <c r="J57" s="93"/>
      <c r="K57" s="93"/>
      <c r="L57" s="93"/>
      <c r="M57" s="93"/>
      <c r="N57" s="92"/>
      <c r="O57" s="88"/>
      <c r="P57" s="76">
        <f t="shared" si="4"/>
        <v>0</v>
      </c>
      <c r="Q57" s="77"/>
      <c r="R57" s="85">
        <f t="shared" si="5"/>
        <v>0</v>
      </c>
    </row>
    <row r="58" spans="1:18" ht="15" customHeight="1">
      <c r="A58" s="89" t="s">
        <v>76</v>
      </c>
      <c r="B58" s="91">
        <v>43683</v>
      </c>
      <c r="C58" s="93"/>
      <c r="D58" s="92"/>
      <c r="E58" s="93"/>
      <c r="F58" s="92"/>
      <c r="G58" s="93"/>
      <c r="H58" s="92"/>
      <c r="I58" s="93"/>
      <c r="J58" s="93"/>
      <c r="K58" s="93"/>
      <c r="L58" s="93"/>
      <c r="M58" s="93"/>
      <c r="N58" s="92"/>
      <c r="O58" s="88"/>
      <c r="P58" s="76">
        <f t="shared" si="4"/>
        <v>0</v>
      </c>
      <c r="Q58" s="77"/>
      <c r="R58" s="85">
        <f t="shared" si="5"/>
        <v>0</v>
      </c>
    </row>
    <row r="59" spans="1:18" ht="15" customHeight="1">
      <c r="A59" s="89" t="s">
        <v>77</v>
      </c>
      <c r="B59" s="91">
        <v>43690</v>
      </c>
      <c r="C59" s="93"/>
      <c r="D59" s="92"/>
      <c r="E59" s="93"/>
      <c r="F59" s="92"/>
      <c r="G59" s="93"/>
      <c r="H59" s="92"/>
      <c r="I59" s="93"/>
      <c r="J59" s="93"/>
      <c r="K59" s="93"/>
      <c r="L59" s="93"/>
      <c r="M59" s="93"/>
      <c r="N59" s="92"/>
      <c r="O59" s="88"/>
      <c r="P59" s="76">
        <f t="shared" si="4"/>
        <v>0</v>
      </c>
      <c r="Q59" s="77"/>
      <c r="R59" s="85">
        <f t="shared" si="5"/>
        <v>0</v>
      </c>
    </row>
    <row r="60" spans="1:18" ht="15" customHeight="1">
      <c r="A60" s="89" t="s">
        <v>78</v>
      </c>
      <c r="B60" s="79">
        <v>43697</v>
      </c>
      <c r="C60" s="80"/>
      <c r="D60" s="81"/>
      <c r="E60" s="80"/>
      <c r="F60" s="81"/>
      <c r="G60" s="82"/>
      <c r="H60" s="75"/>
      <c r="I60" s="81"/>
      <c r="J60" s="82"/>
      <c r="K60" s="84"/>
      <c r="L60" s="83"/>
      <c r="M60" s="83"/>
      <c r="N60" s="83"/>
      <c r="O60" s="80"/>
      <c r="P60" s="76">
        <f t="shared" si="4"/>
        <v>0</v>
      </c>
      <c r="Q60" s="77"/>
      <c r="R60" s="85">
        <f t="shared" si="5"/>
        <v>0</v>
      </c>
    </row>
    <row r="61" spans="1:18" ht="15" customHeight="1">
      <c r="A61" s="89" t="s">
        <v>79</v>
      </c>
      <c r="B61" s="79">
        <v>43704</v>
      </c>
      <c r="C61" s="80"/>
      <c r="D61" s="81"/>
      <c r="E61" s="80"/>
      <c r="F61" s="81"/>
      <c r="G61" s="80"/>
      <c r="H61" s="75"/>
      <c r="I61" s="86"/>
      <c r="J61" s="82"/>
      <c r="K61" s="83"/>
      <c r="L61" s="84"/>
      <c r="M61" s="83"/>
      <c r="N61" s="83"/>
      <c r="O61" s="80"/>
      <c r="P61" s="76">
        <f t="shared" si="4"/>
        <v>0</v>
      </c>
      <c r="Q61" s="77"/>
      <c r="R61" s="85">
        <f t="shared" si="5"/>
        <v>0</v>
      </c>
    </row>
    <row r="62" spans="1:18" ht="15" customHeight="1">
      <c r="A62" s="68" t="s">
        <v>80</v>
      </c>
      <c r="B62" s="79">
        <v>43711</v>
      </c>
      <c r="C62" s="80"/>
      <c r="D62" s="81"/>
      <c r="E62" s="80"/>
      <c r="F62" s="81"/>
      <c r="G62" s="82"/>
      <c r="H62" s="75"/>
      <c r="I62" s="81"/>
      <c r="J62" s="82"/>
      <c r="K62" s="83"/>
      <c r="L62" s="83"/>
      <c r="M62" s="84"/>
      <c r="N62" s="83"/>
      <c r="O62" s="80"/>
      <c r="P62" s="76">
        <f t="shared" si="4"/>
        <v>0</v>
      </c>
      <c r="Q62" s="77"/>
      <c r="R62" s="85">
        <f t="shared" si="5"/>
        <v>0</v>
      </c>
    </row>
    <row r="63" spans="1:18" ht="15" customHeight="1">
      <c r="A63" s="68" t="s">
        <v>81</v>
      </c>
      <c r="B63" s="79">
        <v>43718</v>
      </c>
      <c r="C63" s="80"/>
      <c r="D63" s="81"/>
      <c r="E63" s="80"/>
      <c r="F63" s="81"/>
      <c r="G63" s="80"/>
      <c r="H63" s="75"/>
      <c r="I63" s="86"/>
      <c r="J63" s="82"/>
      <c r="K63" s="83"/>
      <c r="L63" s="83"/>
      <c r="M63" s="83"/>
      <c r="N63" s="84"/>
      <c r="O63" s="80"/>
      <c r="P63" s="76">
        <f t="shared" si="4"/>
        <v>0</v>
      </c>
      <c r="Q63" s="77"/>
      <c r="R63" s="85">
        <f t="shared" si="5"/>
        <v>0</v>
      </c>
    </row>
    <row r="64" spans="1:18" ht="15" customHeight="1">
      <c r="A64" s="68" t="s">
        <v>82</v>
      </c>
      <c r="B64" s="79">
        <v>43725</v>
      </c>
      <c r="C64" s="80"/>
      <c r="D64" s="81"/>
      <c r="E64" s="80"/>
      <c r="F64" s="81"/>
      <c r="G64" s="82"/>
      <c r="H64" s="75"/>
      <c r="I64" s="81"/>
      <c r="J64" s="87"/>
      <c r="K64" s="83"/>
      <c r="L64" s="83"/>
      <c r="M64" s="83"/>
      <c r="N64" s="83"/>
      <c r="O64" s="80"/>
      <c r="P64" s="76">
        <f t="shared" si="4"/>
        <v>0</v>
      </c>
      <c r="Q64" s="77"/>
      <c r="R64" s="85">
        <f t="shared" si="5"/>
        <v>0</v>
      </c>
    </row>
    <row r="65" spans="1:18" ht="15" customHeight="1">
      <c r="A65" s="68" t="s">
        <v>27</v>
      </c>
      <c r="B65" s="79">
        <v>43732</v>
      </c>
      <c r="C65" s="80"/>
      <c r="D65" s="81"/>
      <c r="E65" s="80"/>
      <c r="F65" s="81"/>
      <c r="G65" s="80"/>
      <c r="H65" s="75"/>
      <c r="I65" s="86"/>
      <c r="J65" s="82"/>
      <c r="K65" s="84"/>
      <c r="L65" s="83"/>
      <c r="M65" s="83"/>
      <c r="N65" s="83"/>
      <c r="O65" s="80"/>
      <c r="P65" s="76">
        <f t="shared" si="4"/>
        <v>0</v>
      </c>
      <c r="Q65" s="77"/>
      <c r="R65" s="85">
        <f t="shared" si="5"/>
        <v>0</v>
      </c>
    </row>
    <row r="66" spans="1:18" ht="7.5" customHeight="1">
      <c r="A66" s="144" t="s">
        <v>83</v>
      </c>
      <c r="B66" s="79">
        <v>43739</v>
      </c>
      <c r="C66" s="70"/>
      <c r="D66" s="71"/>
      <c r="E66" s="72"/>
      <c r="F66" s="71"/>
      <c r="G66" s="145"/>
      <c r="H66" s="73"/>
      <c r="I66" s="146"/>
      <c r="J66" s="70"/>
      <c r="K66" s="73"/>
      <c r="L66" s="73"/>
      <c r="M66" s="73"/>
      <c r="N66" s="73"/>
      <c r="O66" s="93"/>
      <c r="P66" s="76">
        <f t="shared" si="4"/>
        <v>0</v>
      </c>
      <c r="Q66" s="107"/>
      <c r="R66" s="85">
        <f t="shared" si="5"/>
        <v>0</v>
      </c>
    </row>
    <row r="67" spans="1:18" ht="12.75">
      <c r="A67" s="147"/>
      <c r="B67" s="109" t="s">
        <v>54</v>
      </c>
      <c r="C67" s="110">
        <f aca="true" t="shared" si="6" ref="C67:O67">SUM(C40:C66)*C$4</f>
        <v>0</v>
      </c>
      <c r="D67" s="111">
        <f t="shared" si="6"/>
        <v>0</v>
      </c>
      <c r="E67" s="112">
        <f t="shared" si="6"/>
        <v>0</v>
      </c>
      <c r="F67" s="111">
        <f t="shared" si="6"/>
        <v>0</v>
      </c>
      <c r="G67" s="112">
        <f t="shared" si="6"/>
        <v>0</v>
      </c>
      <c r="H67" s="112">
        <f t="shared" si="6"/>
        <v>0</v>
      </c>
      <c r="I67" s="113">
        <f t="shared" si="6"/>
        <v>0</v>
      </c>
      <c r="J67" s="110">
        <f t="shared" si="6"/>
        <v>0</v>
      </c>
      <c r="K67" s="112">
        <f t="shared" si="6"/>
        <v>0</v>
      </c>
      <c r="L67" s="112">
        <f t="shared" si="6"/>
        <v>0</v>
      </c>
      <c r="M67" s="112">
        <f t="shared" si="6"/>
        <v>0</v>
      </c>
      <c r="N67" s="112">
        <f t="shared" si="6"/>
        <v>0</v>
      </c>
      <c r="O67" s="112">
        <f t="shared" si="6"/>
        <v>0</v>
      </c>
      <c r="P67" s="115">
        <f>SUM(P40:P66)</f>
        <v>0</v>
      </c>
      <c r="Q67" s="116">
        <f>SUM(Q37:Q66)</f>
        <v>0</v>
      </c>
      <c r="R67" s="117" t="s">
        <v>55</v>
      </c>
    </row>
    <row r="68" spans="1:18" ht="12.75">
      <c r="A68" s="148"/>
      <c r="B68" s="149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20">
        <f>SUM(C67:O67)</f>
        <v>0</v>
      </c>
      <c r="Q68" s="121">
        <f>Q67-P67</f>
        <v>0</v>
      </c>
      <c r="R68" s="122">
        <f>SUM(Q40:Q66)</f>
        <v>0</v>
      </c>
    </row>
  </sheetData>
  <sheetProtection selectLockedCells="1" selectUnlockedCells="1"/>
  <printOptions/>
  <pageMargins left="0.39375" right="0.2361111111111111" top="0.27569444444444446" bottom="0.19652777777777777" header="0.5118055555555555" footer="0.5118055555555555"/>
  <pageSetup horizontalDpi="300" verticalDpi="300" orientation="landscape" paperSize="9" scale="99"/>
  <rowBreaks count="1" manualBreakCount="1">
    <brk id="3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DEVINEAU</dc:creator>
  <cp:keywords/>
  <dc:description/>
  <cp:lastModifiedBy>Noël Jousse</cp:lastModifiedBy>
  <cp:lastPrinted>2018-08-30T15:00:43Z</cp:lastPrinted>
  <dcterms:created xsi:type="dcterms:W3CDTF">2016-09-06T10:40:45Z</dcterms:created>
  <dcterms:modified xsi:type="dcterms:W3CDTF">2018-09-16T19:01:27Z</dcterms:modified>
  <cp:category/>
  <cp:version/>
  <cp:contentType/>
  <cp:contentStatus/>
  <cp:revision>1</cp:revision>
</cp:coreProperties>
</file>