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M\Documents\"/>
    </mc:Choice>
  </mc:AlternateContent>
  <xr:revisionPtr revIDLastSave="0" documentId="10_ncr:8100000_{7B61A8CC-2F09-4E74-92B2-572575C4B4B4}" xr6:coauthVersionLast="32" xr6:coauthVersionMax="32" xr10:uidLastSave="{00000000-0000-0000-0000-000000000000}"/>
  <workbookProtection workbookPassword="DCEA" lockStructure="1"/>
  <bookViews>
    <workbookView xWindow="480" yWindow="90" windowWidth="15195" windowHeight="12525" xr2:uid="{00000000-000D-0000-FFFF-FFFF00000000}"/>
  </bookViews>
  <sheets>
    <sheet name="Results" sheetId="1" r:id="rId1"/>
    <sheet name="Config" sheetId="2" state="hidden" r:id="rId2"/>
  </sheets>
  <definedNames>
    <definedName name="_xlnm.Print_Area" localSheetId="0">Results!$A$1:$I$57</definedName>
  </definedNames>
  <calcPr calcId="162913"/>
</workbook>
</file>

<file path=xl/calcChain.xml><?xml version="1.0" encoding="utf-8"?>
<calcChain xmlns="http://schemas.openxmlformats.org/spreadsheetml/2006/main">
  <c r="H50" i="1" l="1"/>
  <c r="C14" i="2"/>
  <c r="C13" i="2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H9" i="1"/>
  <c r="D9" i="1"/>
  <c r="H5" i="1"/>
  <c r="A5" i="1"/>
  <c r="H4" i="1"/>
  <c r="A4" i="1"/>
  <c r="H3" i="1"/>
  <c r="A3" i="1"/>
</calcChain>
</file>

<file path=xl/sharedStrings.xml><?xml version="1.0" encoding="utf-8"?>
<sst xmlns="http://schemas.openxmlformats.org/spreadsheetml/2006/main" count="253" uniqueCount="253">
  <si>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</si>
  <si>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</si>
  <si>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</si>
  <si>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</si>
  <si>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</si>
  <si>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</si>
  <si>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</si>
  <si>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</si>
  <si>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</si>
  <si>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</si>
  <si>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</si>
  <si>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</si>
  <si>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16/35043044</t>
  </si>
  <si>
    <t>بعة</t>
  </si>
  <si>
    <t>محمد فتحي</t>
  </si>
  <si>
    <t>35043044</t>
  </si>
  <si>
    <t>17/ 35036204</t>
  </si>
  <si>
    <t>بلدية</t>
  </si>
  <si>
    <t>ريان</t>
  </si>
  <si>
    <t>35036204</t>
  </si>
  <si>
    <t>16/35036195</t>
  </si>
  <si>
    <t>بن الطيب</t>
  </si>
  <si>
    <t>صلاح الدين</t>
  </si>
  <si>
    <t>35036195</t>
  </si>
  <si>
    <t>16/35041817</t>
  </si>
  <si>
    <t>بن بوزيد</t>
  </si>
  <si>
    <t>نجاح</t>
  </si>
  <si>
    <t>35041817</t>
  </si>
  <si>
    <t>16/35046446</t>
  </si>
  <si>
    <t>جفافلة</t>
  </si>
  <si>
    <t>فتيحة</t>
  </si>
  <si>
    <t>35046446</t>
  </si>
  <si>
    <t>17/ 35033275</t>
  </si>
  <si>
    <t>حجام</t>
  </si>
  <si>
    <t>نبيلة</t>
  </si>
  <si>
    <t>35033275</t>
  </si>
  <si>
    <t>16/35040070</t>
  </si>
  <si>
    <t>حسين</t>
  </si>
  <si>
    <t>ايناس</t>
  </si>
  <si>
    <t>35040070</t>
  </si>
  <si>
    <t>16/35042200</t>
  </si>
  <si>
    <t>دحامنية</t>
  </si>
  <si>
    <t>خولة</t>
  </si>
  <si>
    <t>35042200</t>
  </si>
  <si>
    <t>17/ 35040756</t>
  </si>
  <si>
    <t>درنون</t>
  </si>
  <si>
    <t>محمد</t>
  </si>
  <si>
    <t>35040756</t>
  </si>
  <si>
    <t>17/ 35033289</t>
  </si>
  <si>
    <t>ذبيحى</t>
  </si>
  <si>
    <t>هاجر</t>
  </si>
  <si>
    <t>35033289</t>
  </si>
  <si>
    <t>17/ 35036860</t>
  </si>
  <si>
    <t>ربوح</t>
  </si>
  <si>
    <t>محمد بهاء الدين</t>
  </si>
  <si>
    <t>35036860</t>
  </si>
  <si>
    <t>17/ 35033163</t>
  </si>
  <si>
    <t>رحمون</t>
  </si>
  <si>
    <t>سامي</t>
  </si>
  <si>
    <t>35033163</t>
  </si>
  <si>
    <t>17/ 35049699</t>
  </si>
  <si>
    <t>رحموني</t>
  </si>
  <si>
    <t>مهدي</t>
  </si>
  <si>
    <t>35049699</t>
  </si>
  <si>
    <t>17/35036432</t>
  </si>
  <si>
    <t>رزاق</t>
  </si>
  <si>
    <t>مروة</t>
  </si>
  <si>
    <t xml:space="preserve">  35036432</t>
  </si>
  <si>
    <t>17/ 35041177</t>
  </si>
  <si>
    <t>رزيق</t>
  </si>
  <si>
    <t>اسامة</t>
  </si>
  <si>
    <t>35041177</t>
  </si>
  <si>
    <t>17/ 35048584</t>
  </si>
  <si>
    <t>رضوان</t>
  </si>
  <si>
    <t>أميمة</t>
  </si>
  <si>
    <t>35048584</t>
  </si>
  <si>
    <t>17/ 35038098</t>
  </si>
  <si>
    <t>رميش</t>
  </si>
  <si>
    <t>صفاء</t>
  </si>
  <si>
    <t>35038098</t>
  </si>
  <si>
    <t>17/ 35036787</t>
  </si>
  <si>
    <t>ريقط</t>
  </si>
  <si>
    <t>زين الدين</t>
  </si>
  <si>
    <t>35036787</t>
  </si>
  <si>
    <t>17/ 35040945</t>
  </si>
  <si>
    <t>ساعد</t>
  </si>
  <si>
    <t>تسنيم</t>
  </si>
  <si>
    <t>35040945</t>
  </si>
  <si>
    <t>17/ 35040277</t>
  </si>
  <si>
    <t>ساعد</t>
  </si>
  <si>
    <t>دنيا</t>
  </si>
  <si>
    <t>35040277</t>
  </si>
  <si>
    <t>17/ 35036338</t>
  </si>
  <si>
    <t>ساعو</t>
  </si>
  <si>
    <t>فاطمة الزهراء</t>
  </si>
  <si>
    <t>35036338</t>
  </si>
  <si>
    <t>17/ 35034276</t>
  </si>
  <si>
    <t>ساكر</t>
  </si>
  <si>
    <t>شيماء</t>
  </si>
  <si>
    <t>35034276</t>
  </si>
  <si>
    <t>17/ 35043777</t>
  </si>
  <si>
    <t>سالم</t>
  </si>
  <si>
    <t>آسيا</t>
  </si>
  <si>
    <t>35043777</t>
  </si>
  <si>
    <t>17/ 35041349</t>
  </si>
  <si>
    <t>سعادة</t>
  </si>
  <si>
    <t>وسيم</t>
  </si>
  <si>
    <t>35041349</t>
  </si>
  <si>
    <t>17/ 35032157</t>
  </si>
  <si>
    <t>سعدان</t>
  </si>
  <si>
    <t>إيمان</t>
  </si>
  <si>
    <t>35032157</t>
  </si>
  <si>
    <t>17/ 35034710</t>
  </si>
  <si>
    <t>سعدي</t>
  </si>
  <si>
    <t>نسرين</t>
  </si>
  <si>
    <t>35034710</t>
  </si>
  <si>
    <t>17/ 35033228</t>
  </si>
  <si>
    <t>سعودي</t>
  </si>
  <si>
    <t>لينة جومانة</t>
  </si>
  <si>
    <t>35033228</t>
  </si>
  <si>
    <t>17/ 35041109</t>
  </si>
  <si>
    <t>صالحي</t>
  </si>
  <si>
    <t>نجمة</t>
  </si>
  <si>
    <t>35041109</t>
  </si>
  <si>
    <t>16/35044441</t>
  </si>
  <si>
    <t>طرشي</t>
  </si>
  <si>
    <t>صونية</t>
  </si>
  <si>
    <t>35044441</t>
  </si>
  <si>
    <t>16/35046463</t>
  </si>
  <si>
    <t>علية</t>
  </si>
  <si>
    <t>هناء</t>
  </si>
  <si>
    <t>35046463</t>
  </si>
  <si>
    <t>16/35042749</t>
  </si>
  <si>
    <t>فتاح</t>
  </si>
  <si>
    <t>ايناس</t>
  </si>
  <si>
    <t>35042749</t>
  </si>
  <si>
    <t>16/35045716</t>
  </si>
  <si>
    <t>قميدة</t>
  </si>
  <si>
    <t>عبد الناصر</t>
  </si>
  <si>
    <t>35045716</t>
  </si>
  <si>
    <t>15/35049662</t>
  </si>
  <si>
    <t>مطلوق</t>
  </si>
  <si>
    <t>رزيقة</t>
  </si>
  <si>
    <t>35049662</t>
  </si>
  <si>
    <t>15/35037981</t>
  </si>
  <si>
    <t>ناب</t>
  </si>
  <si>
    <t>نسرين</t>
  </si>
  <si>
    <t>35037981</t>
  </si>
  <si>
    <t>16/35046708</t>
  </si>
  <si>
    <t>هزرش</t>
  </si>
  <si>
    <t>محمد صهيب</t>
  </si>
  <si>
    <t>35046708</t>
  </si>
  <si>
    <t xml:space="preserve">بسكرة في : </t>
  </si>
  <si>
    <t>رئيس القسم</t>
  </si>
  <si>
    <r>
      <t>ملاحظة</t>
    </r>
    <r>
      <rPr>
        <b/>
        <sz val="10"/>
        <rFont val="Arial"/>
        <family val="2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</si>
  <si>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</si>
  <si>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</si>
  <si>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</si>
  <si>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</si>
  <si>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</si>
  <si>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</si>
  <si>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</si>
  <si>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</si>
  <si>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F:\scolarite\dossiers\LSSH-DA-2017.mdb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</si>
  <si>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</si>
  <si>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</si>
  <si>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</si>
  <si>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</si>
  <si>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</si>
  <si>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</si>
  <si>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</si>
  <si>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</si>
  <si>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</si>
  <si>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</si>
  <si>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</si>
  <si>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</si>
  <si>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</si>
  <si>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</si>
  <si>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</si>
  <si>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</si>
  <si>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</si>
  <si>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</si>
  <si>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</si>
  <si>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</si>
  <si>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</si>
  <si>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</si>
  <si>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</si>
  <si>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</si>
  <si>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</si>
  <si>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</si>
  <si>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LLE</t>
  </si>
  <si>
    <t>.</t>
  </si>
  <si>
    <t>autre_Ctl</t>
  </si>
  <si>
    <t>أخـرى</t>
  </si>
  <si>
    <t>SubjectCode</t>
  </si>
  <si>
    <t>F212</t>
  </si>
  <si>
    <t>Compré et expression orale 2</t>
  </si>
  <si>
    <t/>
  </si>
  <si>
    <t>Year</t>
  </si>
  <si>
    <t>السنة الأولى</t>
  </si>
  <si>
    <t/>
  </si>
  <si>
    <t>Semester</t>
  </si>
  <si>
    <t>السداسي الثاني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</si>
  <si>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</si>
  <si>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</si>
  <si>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</si>
  <si>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</si>
  <si>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</si>
  <si>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</si>
  <si>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</si>
  <si>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</si>
  <si>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</si>
  <si>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</si>
  <si>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</si>
  <si>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</si>
  <si>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</si>
  <si>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</si>
  <si>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</si>
  <si>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>نقطة التقييم الثاني</t>
  </si>
  <si>
    <t/>
  </si>
  <si>
    <t>TDTP_3</t>
  </si>
  <si>
    <t>8</t>
  </si>
  <si>
    <t>نقطة التقييم الثالث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</si>
  <si>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</si>
  <si>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</si>
  <si>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</si>
  <si>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</si>
  <si>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</si>
  <si>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</si>
  <si>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</si>
  <si>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</si>
  <si>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</si>
  <si>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</si>
  <si>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</si>
  <si>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</si>
  <si>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</si>
  <si>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</si>
  <si>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</si>
  <si>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</si>
  <si>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</si>
  <si>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</si>
  <si>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</si>
  <si>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</si>
  <si>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</si>
  <si>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</si>
  <si>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</si>
  <si>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</si>
  <si>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</si>
  <si>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</si>
  <si>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</si>
  <si>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سميرة</t>
  </si>
  <si>
    <t>بن عبد الرحمان</t>
  </si>
  <si>
    <t>Harhoura Kamel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</si>
</sst>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14" x14ac:knownFonts="1">
    <font>
      <sz val="10"/>
      <name val="Arial"/>
    </font>
    <font>
      <b/>
      <sz val="1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rgb="FF595959"/>
      <name val="Arial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color rgb="FFFFFFFF"/>
      <name val="Arial"/>
      <family val="2"/>
    </font>
    <font>
      <b/>
      <u/>
      <sz val="16"/>
      <name val="Arial"/>
      <family val="2"/>
    </font>
    <font>
      <b/>
      <u/>
      <sz val="10"/>
      <name val="Arial"/>
      <family val="2"/>
    </font>
    <font>
      <b/>
      <sz val="11"/>
      <color rgb="FFFFFFFF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5" fontId="3" fillId="0" borderId="16" xfId="0" applyNumberFormat="1" applyFont="1" applyBorder="1" applyAlignment="1">
      <alignment horizontal="center" vertical="center" readingOrder="2"/>
    </xf>
    <xf numFmtId="49" fontId="1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164" fontId="5" fillId="2" borderId="17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7" xfId="0" applyNumberFormat="1" applyFont="1" applyBorder="1" applyAlignment="1" applyProtection="1">
      <alignment horizontal="center" vertical="center" readingOrder="2"/>
      <protection hidden="1"/>
    </xf>
    <xf numFmtId="0" fontId="4" fillId="0" borderId="18" xfId="0" applyFont="1" applyBorder="1" applyAlignment="1" applyProtection="1">
      <alignment horizontal="center" vertical="center" readingOrder="2"/>
      <protection locked="0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5" borderId="3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vertical="center"/>
    </xf>
    <xf numFmtId="49" fontId="8" fillId="6" borderId="37" xfId="0" applyNumberFormat="1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vertical="center"/>
    </xf>
    <xf numFmtId="0" fontId="7" fillId="9" borderId="3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 readingOrder="2"/>
    </xf>
    <xf numFmtId="49" fontId="1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0" xfId="0" applyNumberFormat="1" applyFont="1" applyBorder="1" applyAlignment="1" applyProtection="1">
      <alignment horizontal="center" vertical="center" readingOrder="2"/>
      <protection hidden="1"/>
    </xf>
    <xf numFmtId="0" fontId="4" fillId="0" borderId="0" xfId="0" applyFont="1" applyBorder="1" applyAlignment="1" applyProtection="1">
      <alignment horizontal="center" vertical="center" readingOrder="2"/>
      <protection locked="0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4</xdr:row>
      <xdr:rowOff>312375</xdr:rowOff>
    </xdr:to>
    <xdr:pic>
      <xdr:nvPicPr>
        <xdr:cNvPr id="2" name="Grafik 1" descr="Logo.sh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12"/>
  <sheetViews>
    <sheetView rightToLeft="1" tabSelected="1" workbookViewId="0">
      <selection activeCell="F27" sqref="F27"/>
    </sheetView>
  </sheetViews>
  <sheetFormatPr defaultColWidth="13.140625" defaultRowHeight="15" customHeight="1" x14ac:dyDescent="0.2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12" s="2" customFormat="1" ht="24.9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L2" s="1"/>
    </row>
    <row r="3" spans="1:12" s="2" customFormat="1" ht="24.95" customHeight="1" x14ac:dyDescent="0.25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87" t="str">
        <f>"السنة الجامعية : " &amp; Config!$B$7</f>
        <v>السنة الجامعية : 2017 - 2018</v>
      </c>
      <c r="I3" s="87"/>
      <c r="L3" s="1"/>
    </row>
    <row r="4" spans="1:12" s="2" customFormat="1" ht="24.95" customHeight="1" x14ac:dyDescent="0.25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87" t="str">
        <f>Config!$C$11 &amp; " " &amp; Config!$C$8 &amp; " - " &amp; Config!$C$12</f>
        <v>السنة الأولى ليسانس - السداسي الثاني</v>
      </c>
      <c r="I4" s="87"/>
      <c r="L4" s="1"/>
    </row>
    <row r="5" spans="1:12" s="2" customFormat="1" ht="24.95" customHeight="1" x14ac:dyDescent="0.25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87" t="str">
        <f>Config!$C$9</f>
        <v>.</v>
      </c>
      <c r="I5" s="87"/>
      <c r="L5" s="1"/>
    </row>
    <row r="6" spans="1:12" s="2" customFormat="1" ht="9.9499999999999993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L6" s="1"/>
    </row>
    <row r="7" spans="1:12" s="2" customFormat="1" ht="24.95" customHeight="1" x14ac:dyDescent="0.25">
      <c r="A7" s="89" t="s">
        <v>2</v>
      </c>
      <c r="B7" s="89"/>
      <c r="C7" s="89"/>
      <c r="D7" s="89"/>
      <c r="E7" s="89"/>
      <c r="F7" s="89"/>
      <c r="G7" s="89"/>
      <c r="H7" s="89"/>
      <c r="I7" s="89"/>
      <c r="L7" s="1"/>
    </row>
    <row r="8" spans="1:12" s="2" customFormat="1" ht="5.0999999999999996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L8" s="1"/>
    </row>
    <row r="9" spans="1:12" s="2" customFormat="1" ht="20.100000000000001" customHeight="1" x14ac:dyDescent="0.25">
      <c r="A9" s="8" t="s">
        <v>3</v>
      </c>
      <c r="B9" s="91" t="s">
        <v>252</v>
      </c>
      <c r="C9" s="91"/>
      <c r="D9" s="92" t="str">
        <f>"المقياس : " &amp; Config!$C$10</f>
        <v>المقياس : Compré et expression orale 2</v>
      </c>
      <c r="E9" s="92"/>
      <c r="F9" s="92"/>
      <c r="G9" s="92"/>
      <c r="H9" s="93" t="str">
        <f>IF(Config!$C$13 = "", "الفوج : " &amp; Config!$C$14,"المجموعة : " &amp; Config!$C$13 &amp; "  -  الفوج : " &amp; Config!$C$14)</f>
        <v>الفوج : 13</v>
      </c>
      <c r="I9" s="93"/>
      <c r="L9" s="1"/>
    </row>
    <row r="10" spans="1:12" s="2" customFormat="1" ht="5.0999999999999996" customHeight="1" x14ac:dyDescent="0.25">
      <c r="A10" s="88"/>
      <c r="B10" s="88"/>
      <c r="C10" s="88"/>
      <c r="D10" s="88"/>
      <c r="E10" s="88"/>
      <c r="F10" s="88"/>
      <c r="G10" s="88"/>
      <c r="H10" s="88"/>
      <c r="I10" s="88"/>
      <c r="L10" s="1"/>
    </row>
    <row r="11" spans="1:12" s="2" customFormat="1" ht="20.100000000000001" customHeight="1" x14ac:dyDescent="0.25">
      <c r="A11" s="94" t="s">
        <v>4</v>
      </c>
      <c r="B11" s="97" t="s">
        <v>5</v>
      </c>
      <c r="C11" s="100" t="s">
        <v>6</v>
      </c>
      <c r="D11" s="100" t="s">
        <v>7</v>
      </c>
      <c r="E11" s="103" t="str">
        <f>"اختبار المعارف ( " &amp; Config!$C$15 &amp; " )"</f>
        <v>اختبار المعارف ( الأعمال الموجهـة )</v>
      </c>
      <c r="F11" s="103"/>
      <c r="G11" s="103"/>
      <c r="H11" s="103"/>
      <c r="I11" s="104" t="s">
        <v>8</v>
      </c>
      <c r="L11" s="107" t="s">
        <v>9</v>
      </c>
    </row>
    <row r="12" spans="1:12" s="2" customFormat="1" ht="48" customHeight="1" x14ac:dyDescent="0.25">
      <c r="A12" s="95"/>
      <c r="B12" s="98"/>
      <c r="C12" s="101"/>
      <c r="D12" s="101"/>
      <c r="E12" s="10" t="str">
        <f>Config!$C$16</f>
        <v>نقطة التقييم الأول</v>
      </c>
      <c r="F12" s="10" t="str">
        <f>Config!$C$17</f>
        <v>نقطة التقييم الثاني</v>
      </c>
      <c r="G12" s="10" t="str">
        <f>Config!$C$18</f>
        <v>نقطة التقييم الثالث</v>
      </c>
      <c r="H12" s="11" t="s">
        <v>10</v>
      </c>
      <c r="I12" s="105"/>
      <c r="L12" s="107"/>
    </row>
    <row r="13" spans="1:12" s="2" customFormat="1" ht="20.100000000000001" customHeight="1" x14ac:dyDescent="0.25">
      <c r="A13" s="96"/>
      <c r="B13" s="99"/>
      <c r="C13" s="102"/>
      <c r="D13" s="102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106"/>
      <c r="L13" s="107"/>
    </row>
    <row r="14" spans="1:12" s="2" customFormat="1" ht="3" customHeight="1" x14ac:dyDescent="0.25">
      <c r="A14" s="108"/>
      <c r="B14" s="109"/>
      <c r="C14" s="109"/>
      <c r="D14" s="109"/>
      <c r="E14" s="109"/>
      <c r="F14" s="109"/>
      <c r="G14" s="109"/>
      <c r="H14" s="109"/>
      <c r="I14" s="110"/>
      <c r="L14" s="14"/>
    </row>
    <row r="15" spans="1:12" ht="19.5" customHeight="1" x14ac:dyDescent="0.2">
      <c r="A15" s="15">
        <v>1</v>
      </c>
      <c r="B15" s="16" t="s">
        <v>12</v>
      </c>
      <c r="C15" s="17" t="s">
        <v>13</v>
      </c>
      <c r="D15" s="17" t="s">
        <v>14</v>
      </c>
      <c r="E15" s="18">
        <v>4</v>
      </c>
      <c r="F15" s="18">
        <v>3</v>
      </c>
      <c r="G15" s="18">
        <v>5</v>
      </c>
      <c r="H15" s="19">
        <f>IF(AND(ISBLANK(E15),ISBLANK(F15),ISBLANK(G15)), "", E15+F15+G15)</f>
        <v>12</v>
      </c>
      <c r="I15" s="20"/>
      <c r="L15" s="21" t="s">
        <v>15</v>
      </c>
    </row>
    <row r="16" spans="1:12" ht="19.5" customHeight="1" x14ac:dyDescent="0.2">
      <c r="A16" s="15">
        <v>2</v>
      </c>
      <c r="B16" s="16" t="s">
        <v>16</v>
      </c>
      <c r="C16" s="17" t="s">
        <v>17</v>
      </c>
      <c r="D16" s="17" t="s">
        <v>18</v>
      </c>
      <c r="E16" s="18">
        <v>4</v>
      </c>
      <c r="F16" s="18">
        <v>4</v>
      </c>
      <c r="G16" s="18">
        <v>5</v>
      </c>
      <c r="H16" s="19">
        <f>IF(AND(ISBLANK(E16),ISBLANK(F16),ISBLANK(G16)), "", E16+F16+G16)</f>
        <v>13</v>
      </c>
      <c r="I16" s="20"/>
      <c r="L16" s="21" t="s">
        <v>19</v>
      </c>
    </row>
    <row r="17" spans="1:12" ht="19.5" customHeight="1" x14ac:dyDescent="0.2">
      <c r="A17" s="15">
        <v>3</v>
      </c>
      <c r="B17" s="16" t="s">
        <v>20</v>
      </c>
      <c r="C17" s="17" t="s">
        <v>21</v>
      </c>
      <c r="D17" s="17" t="s">
        <v>22</v>
      </c>
      <c r="E17" s="18"/>
      <c r="F17" s="18"/>
      <c r="G17" s="18"/>
      <c r="H17" s="19" t="str">
        <f t="shared" ref="H17:H50" si="0">IF(AND(ISBLANK(E17),ISBLANK(F17),ISBLANK(G17)),"",E17+F17+G17)</f>
        <v/>
      </c>
      <c r="I17" s="20"/>
      <c r="L17" s="21" t="s">
        <v>23</v>
      </c>
    </row>
    <row r="18" spans="1:12" ht="19.5" customHeight="1" x14ac:dyDescent="0.2">
      <c r="A18" s="15">
        <v>4</v>
      </c>
      <c r="B18" s="16" t="s">
        <v>24</v>
      </c>
      <c r="C18" s="17" t="s">
        <v>25</v>
      </c>
      <c r="D18" s="17" t="s">
        <v>26</v>
      </c>
      <c r="E18" s="18">
        <v>4</v>
      </c>
      <c r="F18" s="18"/>
      <c r="G18" s="18"/>
      <c r="H18" s="19">
        <f t="shared" si="0"/>
        <v>4</v>
      </c>
      <c r="I18" s="20"/>
      <c r="L18" s="21" t="s">
        <v>27</v>
      </c>
    </row>
    <row r="19" spans="1:12" ht="19.5" customHeight="1" x14ac:dyDescent="0.2">
      <c r="A19" s="15">
        <v>5</v>
      </c>
      <c r="B19" s="16" t="s">
        <v>28</v>
      </c>
      <c r="C19" s="17" t="s">
        <v>29</v>
      </c>
      <c r="D19" s="17" t="s">
        <v>30</v>
      </c>
      <c r="E19" s="18"/>
      <c r="F19" s="18"/>
      <c r="G19" s="18"/>
      <c r="H19" s="19" t="str">
        <f t="shared" si="0"/>
        <v/>
      </c>
      <c r="I19" s="20"/>
      <c r="L19" s="21" t="s">
        <v>31</v>
      </c>
    </row>
    <row r="20" spans="1:12" ht="19.5" customHeight="1" x14ac:dyDescent="0.2">
      <c r="A20" s="15">
        <v>6</v>
      </c>
      <c r="B20" s="16" t="s">
        <v>32</v>
      </c>
      <c r="C20" s="17" t="s">
        <v>33</v>
      </c>
      <c r="D20" s="17" t="s">
        <v>34</v>
      </c>
      <c r="E20" s="18">
        <v>5</v>
      </c>
      <c r="F20" s="18">
        <v>4.5</v>
      </c>
      <c r="G20" s="18">
        <v>6.5</v>
      </c>
      <c r="H20" s="19">
        <f t="shared" si="0"/>
        <v>16</v>
      </c>
      <c r="I20" s="20"/>
      <c r="L20" s="21" t="s">
        <v>35</v>
      </c>
    </row>
    <row r="21" spans="1:12" ht="19.5" customHeight="1" x14ac:dyDescent="0.2">
      <c r="A21" s="15">
        <v>7</v>
      </c>
      <c r="B21" s="16" t="s">
        <v>36</v>
      </c>
      <c r="C21" s="17" t="s">
        <v>37</v>
      </c>
      <c r="D21" s="17" t="s">
        <v>38</v>
      </c>
      <c r="E21" s="18"/>
      <c r="F21" s="18"/>
      <c r="G21" s="18"/>
      <c r="H21" s="19" t="str">
        <f t="shared" si="0"/>
        <v/>
      </c>
      <c r="I21" s="20"/>
      <c r="L21" s="21" t="s">
        <v>39</v>
      </c>
    </row>
    <row r="22" spans="1:12" ht="19.5" customHeight="1" x14ac:dyDescent="0.2">
      <c r="A22" s="15">
        <v>8</v>
      </c>
      <c r="B22" s="16" t="s">
        <v>40</v>
      </c>
      <c r="C22" s="17" t="s">
        <v>41</v>
      </c>
      <c r="D22" s="17" t="s">
        <v>42</v>
      </c>
      <c r="E22" s="18">
        <v>5</v>
      </c>
      <c r="F22" s="18">
        <v>4</v>
      </c>
      <c r="G22" s="18">
        <v>6</v>
      </c>
      <c r="H22" s="19">
        <f t="shared" si="0"/>
        <v>15</v>
      </c>
      <c r="I22" s="20"/>
      <c r="L22" s="21" t="s">
        <v>43</v>
      </c>
    </row>
    <row r="23" spans="1:12" ht="19.5" customHeight="1" x14ac:dyDescent="0.2">
      <c r="A23" s="15">
        <v>9</v>
      </c>
      <c r="B23" s="16" t="s">
        <v>44</v>
      </c>
      <c r="C23" s="17" t="s">
        <v>45</v>
      </c>
      <c r="D23" s="17" t="s">
        <v>46</v>
      </c>
      <c r="E23" s="18">
        <v>5</v>
      </c>
      <c r="F23" s="18">
        <v>5</v>
      </c>
      <c r="G23" s="18">
        <v>6</v>
      </c>
      <c r="H23" s="19">
        <f t="shared" si="0"/>
        <v>16</v>
      </c>
      <c r="I23" s="20"/>
      <c r="L23" s="21" t="s">
        <v>47</v>
      </c>
    </row>
    <row r="24" spans="1:12" ht="19.5" customHeight="1" x14ac:dyDescent="0.2">
      <c r="A24" s="15">
        <v>10</v>
      </c>
      <c r="B24" s="16" t="s">
        <v>48</v>
      </c>
      <c r="C24" s="17" t="s">
        <v>49</v>
      </c>
      <c r="D24" s="17" t="s">
        <v>50</v>
      </c>
      <c r="E24" s="18">
        <v>5.5</v>
      </c>
      <c r="F24" s="18">
        <v>5</v>
      </c>
      <c r="G24" s="18">
        <v>6.5</v>
      </c>
      <c r="H24" s="19">
        <f t="shared" si="0"/>
        <v>17</v>
      </c>
      <c r="I24" s="20"/>
      <c r="L24" s="21" t="s">
        <v>51</v>
      </c>
    </row>
    <row r="25" spans="1:12" ht="19.5" customHeight="1" x14ac:dyDescent="0.2">
      <c r="A25" s="15">
        <v>11</v>
      </c>
      <c r="B25" s="16" t="s">
        <v>52</v>
      </c>
      <c r="C25" s="17" t="s">
        <v>53</v>
      </c>
      <c r="D25" s="17" t="s">
        <v>54</v>
      </c>
      <c r="E25" s="18"/>
      <c r="F25" s="18"/>
      <c r="G25" s="18"/>
      <c r="H25" s="19" t="str">
        <f t="shared" si="0"/>
        <v/>
      </c>
      <c r="I25" s="20"/>
      <c r="L25" s="21" t="s">
        <v>55</v>
      </c>
    </row>
    <row r="26" spans="1:12" ht="19.5" customHeight="1" x14ac:dyDescent="0.2">
      <c r="A26" s="15">
        <v>12</v>
      </c>
      <c r="B26" s="16" t="s">
        <v>56</v>
      </c>
      <c r="C26" s="17" t="s">
        <v>57</v>
      </c>
      <c r="D26" s="17" t="s">
        <v>58</v>
      </c>
      <c r="E26" s="18">
        <v>5</v>
      </c>
      <c r="F26" s="18">
        <v>4</v>
      </c>
      <c r="G26" s="18">
        <v>6</v>
      </c>
      <c r="H26" s="19">
        <f t="shared" si="0"/>
        <v>15</v>
      </c>
      <c r="I26" s="20"/>
      <c r="L26" s="21" t="s">
        <v>59</v>
      </c>
    </row>
    <row r="27" spans="1:12" ht="19.5" customHeight="1" x14ac:dyDescent="0.2">
      <c r="A27" s="15">
        <v>13</v>
      </c>
      <c r="B27" s="16" t="s">
        <v>60</v>
      </c>
      <c r="C27" s="17" t="s">
        <v>61</v>
      </c>
      <c r="D27" s="17" t="s">
        <v>62</v>
      </c>
      <c r="E27" s="18"/>
      <c r="F27" s="18"/>
      <c r="G27" s="18"/>
      <c r="H27" s="19" t="str">
        <f t="shared" si="0"/>
        <v/>
      </c>
      <c r="I27" s="20"/>
      <c r="L27" s="21" t="s">
        <v>63</v>
      </c>
    </row>
    <row r="28" spans="1:12" ht="19.5" customHeight="1" x14ac:dyDescent="0.2">
      <c r="A28" s="15">
        <v>14</v>
      </c>
      <c r="B28" s="16" t="s">
        <v>64</v>
      </c>
      <c r="C28" s="17" t="s">
        <v>65</v>
      </c>
      <c r="D28" s="17" t="s">
        <v>66</v>
      </c>
      <c r="E28" s="18">
        <v>4.5</v>
      </c>
      <c r="F28" s="18">
        <v>3.5</v>
      </c>
      <c r="G28" s="18">
        <v>5</v>
      </c>
      <c r="H28" s="19">
        <f t="shared" si="0"/>
        <v>13</v>
      </c>
      <c r="I28" s="20"/>
      <c r="L28" s="21" t="s">
        <v>67</v>
      </c>
    </row>
    <row r="29" spans="1:12" ht="19.5" customHeight="1" x14ac:dyDescent="0.2">
      <c r="A29" s="15">
        <v>15</v>
      </c>
      <c r="B29" s="16" t="s">
        <v>68</v>
      </c>
      <c r="C29" s="17" t="s">
        <v>69</v>
      </c>
      <c r="D29" s="17" t="s">
        <v>70</v>
      </c>
      <c r="E29" s="18">
        <v>5.5</v>
      </c>
      <c r="F29" s="18">
        <v>5</v>
      </c>
      <c r="G29" s="18">
        <v>6</v>
      </c>
      <c r="H29" s="19">
        <f t="shared" si="0"/>
        <v>16.5</v>
      </c>
      <c r="I29" s="20"/>
      <c r="L29" s="21" t="s">
        <v>71</v>
      </c>
    </row>
    <row r="30" spans="1:12" ht="19.5" customHeight="1" x14ac:dyDescent="0.2">
      <c r="A30" s="15">
        <v>16</v>
      </c>
      <c r="B30" s="16" t="s">
        <v>72</v>
      </c>
      <c r="C30" s="17" t="s">
        <v>73</v>
      </c>
      <c r="D30" s="17" t="s">
        <v>74</v>
      </c>
      <c r="E30" s="18">
        <v>4.5</v>
      </c>
      <c r="F30" s="18">
        <v>3</v>
      </c>
      <c r="G30" s="18">
        <v>6</v>
      </c>
      <c r="H30" s="19">
        <f t="shared" si="0"/>
        <v>13.5</v>
      </c>
      <c r="I30" s="20"/>
      <c r="L30" s="21" t="s">
        <v>75</v>
      </c>
    </row>
    <row r="31" spans="1:12" ht="19.5" customHeight="1" x14ac:dyDescent="0.2">
      <c r="A31" s="15">
        <v>17</v>
      </c>
      <c r="B31" s="16" t="s">
        <v>76</v>
      </c>
      <c r="C31" s="17" t="s">
        <v>77</v>
      </c>
      <c r="D31" s="17" t="s">
        <v>78</v>
      </c>
      <c r="E31" s="18">
        <v>4.5</v>
      </c>
      <c r="F31" s="18">
        <v>3.5</v>
      </c>
      <c r="G31" s="18">
        <v>5.5</v>
      </c>
      <c r="H31" s="19">
        <f t="shared" si="0"/>
        <v>13.5</v>
      </c>
      <c r="I31" s="20"/>
      <c r="L31" s="21" t="s">
        <v>79</v>
      </c>
    </row>
    <row r="32" spans="1:12" ht="19.5" customHeight="1" x14ac:dyDescent="0.2">
      <c r="A32" s="15">
        <v>18</v>
      </c>
      <c r="B32" s="16" t="s">
        <v>80</v>
      </c>
      <c r="C32" s="17" t="s">
        <v>81</v>
      </c>
      <c r="D32" s="17" t="s">
        <v>82</v>
      </c>
      <c r="E32" s="18"/>
      <c r="F32" s="18"/>
      <c r="G32" s="18"/>
      <c r="H32" s="19" t="str">
        <f t="shared" si="0"/>
        <v/>
      </c>
      <c r="I32" s="20"/>
      <c r="L32" s="21" t="s">
        <v>83</v>
      </c>
    </row>
    <row r="33" spans="1:12" ht="19.5" customHeight="1" x14ac:dyDescent="0.2">
      <c r="A33" s="15">
        <v>19</v>
      </c>
      <c r="B33" s="16" t="s">
        <v>84</v>
      </c>
      <c r="C33" s="17" t="s">
        <v>85</v>
      </c>
      <c r="D33" s="17" t="s">
        <v>86</v>
      </c>
      <c r="E33" s="18">
        <v>5</v>
      </c>
      <c r="F33" s="18">
        <v>4</v>
      </c>
      <c r="G33" s="18">
        <v>6</v>
      </c>
      <c r="H33" s="19">
        <f t="shared" si="0"/>
        <v>15</v>
      </c>
      <c r="I33" s="20"/>
      <c r="L33" s="21" t="s">
        <v>87</v>
      </c>
    </row>
    <row r="34" spans="1:12" ht="19.5" customHeight="1" x14ac:dyDescent="0.2">
      <c r="A34" s="15">
        <v>20</v>
      </c>
      <c r="B34" s="16" t="s">
        <v>88</v>
      </c>
      <c r="C34" s="17" t="s">
        <v>89</v>
      </c>
      <c r="D34" s="17" t="s">
        <v>90</v>
      </c>
      <c r="E34" s="18">
        <v>4</v>
      </c>
      <c r="F34" s="18">
        <v>3</v>
      </c>
      <c r="G34" s="18">
        <v>5.5</v>
      </c>
      <c r="H34" s="19">
        <f t="shared" si="0"/>
        <v>12.5</v>
      </c>
      <c r="I34" s="20"/>
      <c r="L34" s="21" t="s">
        <v>91</v>
      </c>
    </row>
    <row r="35" spans="1:12" ht="19.5" customHeight="1" x14ac:dyDescent="0.2">
      <c r="A35" s="15">
        <v>21</v>
      </c>
      <c r="B35" s="16" t="s">
        <v>92</v>
      </c>
      <c r="C35" s="17" t="s">
        <v>93</v>
      </c>
      <c r="D35" s="17" t="s">
        <v>94</v>
      </c>
      <c r="E35" s="18">
        <v>4.5</v>
      </c>
      <c r="F35" s="18">
        <v>3.5</v>
      </c>
      <c r="G35" s="18">
        <v>5</v>
      </c>
      <c r="H35" s="19">
        <f t="shared" si="0"/>
        <v>13</v>
      </c>
      <c r="I35" s="20"/>
      <c r="L35" s="21" t="s">
        <v>95</v>
      </c>
    </row>
    <row r="36" spans="1:12" ht="19.5" customHeight="1" x14ac:dyDescent="0.2">
      <c r="A36" s="15">
        <v>22</v>
      </c>
      <c r="B36" s="16" t="s">
        <v>96</v>
      </c>
      <c r="C36" s="17" t="s">
        <v>97</v>
      </c>
      <c r="D36" s="17" t="s">
        <v>98</v>
      </c>
      <c r="E36" s="18">
        <v>5.5</v>
      </c>
      <c r="F36" s="18">
        <v>5</v>
      </c>
      <c r="G36" s="18">
        <v>6</v>
      </c>
      <c r="H36" s="19">
        <f t="shared" si="0"/>
        <v>16.5</v>
      </c>
      <c r="I36" s="20"/>
      <c r="L36" s="21" t="s">
        <v>99</v>
      </c>
    </row>
    <row r="37" spans="1:12" ht="19.5" customHeight="1" x14ac:dyDescent="0.2">
      <c r="A37" s="15">
        <v>23</v>
      </c>
      <c r="B37" s="16" t="s">
        <v>100</v>
      </c>
      <c r="C37" s="17" t="s">
        <v>101</v>
      </c>
      <c r="D37" s="17" t="s">
        <v>102</v>
      </c>
      <c r="E37" s="18">
        <v>4</v>
      </c>
      <c r="F37" s="18">
        <v>3.5</v>
      </c>
      <c r="G37" s="18">
        <v>5.5</v>
      </c>
      <c r="H37" s="19">
        <f t="shared" si="0"/>
        <v>13</v>
      </c>
      <c r="I37" s="20"/>
      <c r="L37" s="21" t="s">
        <v>103</v>
      </c>
    </row>
    <row r="38" spans="1:12" ht="19.5" customHeight="1" x14ac:dyDescent="0.2">
      <c r="A38" s="15">
        <v>24</v>
      </c>
      <c r="B38" s="16" t="s">
        <v>104</v>
      </c>
      <c r="C38" s="17" t="s">
        <v>105</v>
      </c>
      <c r="D38" s="17" t="s">
        <v>106</v>
      </c>
      <c r="E38" s="18">
        <v>4.5</v>
      </c>
      <c r="F38" s="18">
        <v>4</v>
      </c>
      <c r="G38" s="18">
        <v>6</v>
      </c>
      <c r="H38" s="19">
        <f t="shared" si="0"/>
        <v>14.5</v>
      </c>
      <c r="I38" s="20"/>
      <c r="L38" s="21" t="s">
        <v>107</v>
      </c>
    </row>
    <row r="39" spans="1:12" ht="19.5" customHeight="1" x14ac:dyDescent="0.2">
      <c r="A39" s="15">
        <v>25</v>
      </c>
      <c r="B39" s="16" t="s">
        <v>108</v>
      </c>
      <c r="C39" s="17" t="s">
        <v>109</v>
      </c>
      <c r="D39" s="17" t="s">
        <v>110</v>
      </c>
      <c r="E39" s="18">
        <v>5</v>
      </c>
      <c r="F39" s="18">
        <v>3.5</v>
      </c>
      <c r="G39" s="18">
        <v>6</v>
      </c>
      <c r="H39" s="19">
        <f t="shared" si="0"/>
        <v>14.5</v>
      </c>
      <c r="I39" s="20"/>
      <c r="L39" s="21" t="s">
        <v>111</v>
      </c>
    </row>
    <row r="40" spans="1:12" ht="19.5" customHeight="1" x14ac:dyDescent="0.2">
      <c r="A40" s="15">
        <v>26</v>
      </c>
      <c r="B40" s="16" t="s">
        <v>112</v>
      </c>
      <c r="C40" s="17" t="s">
        <v>113</v>
      </c>
      <c r="D40" s="17" t="s">
        <v>114</v>
      </c>
      <c r="E40" s="18">
        <v>4.5</v>
      </c>
      <c r="F40" s="18">
        <v>3.5</v>
      </c>
      <c r="G40" s="18">
        <v>5.5</v>
      </c>
      <c r="H40" s="19">
        <f t="shared" si="0"/>
        <v>13.5</v>
      </c>
      <c r="I40" s="20"/>
      <c r="L40" s="21" t="s">
        <v>115</v>
      </c>
    </row>
    <row r="41" spans="1:12" ht="19.5" customHeight="1" x14ac:dyDescent="0.2">
      <c r="A41" s="15">
        <v>27</v>
      </c>
      <c r="B41" s="16" t="s">
        <v>116</v>
      </c>
      <c r="C41" s="17" t="s">
        <v>117</v>
      </c>
      <c r="D41" s="17" t="s">
        <v>118</v>
      </c>
      <c r="E41" s="18"/>
      <c r="F41" s="18"/>
      <c r="G41" s="18"/>
      <c r="H41" s="19" t="str">
        <f t="shared" si="0"/>
        <v/>
      </c>
      <c r="I41" s="20"/>
      <c r="L41" s="21" t="s">
        <v>119</v>
      </c>
    </row>
    <row r="42" spans="1:12" ht="19.5" customHeight="1" x14ac:dyDescent="0.2">
      <c r="A42" s="15">
        <v>28</v>
      </c>
      <c r="B42" s="16" t="s">
        <v>120</v>
      </c>
      <c r="C42" s="17" t="s">
        <v>121</v>
      </c>
      <c r="D42" s="17" t="s">
        <v>122</v>
      </c>
      <c r="E42" s="18">
        <v>5</v>
      </c>
      <c r="F42" s="18">
        <v>3</v>
      </c>
      <c r="G42" s="18">
        <v>6</v>
      </c>
      <c r="H42" s="19">
        <f t="shared" si="0"/>
        <v>14</v>
      </c>
      <c r="I42" s="20"/>
      <c r="L42" s="21" t="s">
        <v>123</v>
      </c>
    </row>
    <row r="43" spans="1:12" ht="19.5" customHeight="1" x14ac:dyDescent="0.2">
      <c r="A43" s="15">
        <v>29</v>
      </c>
      <c r="B43" s="16" t="s">
        <v>124</v>
      </c>
      <c r="C43" s="17" t="s">
        <v>125</v>
      </c>
      <c r="D43" s="17" t="s">
        <v>126</v>
      </c>
      <c r="E43" s="18">
        <v>4.5</v>
      </c>
      <c r="F43" s="18">
        <v>4.5</v>
      </c>
      <c r="G43" s="18">
        <v>5.5</v>
      </c>
      <c r="H43" s="19">
        <f t="shared" si="0"/>
        <v>14.5</v>
      </c>
      <c r="I43" s="20"/>
      <c r="L43" s="21" t="s">
        <v>127</v>
      </c>
    </row>
    <row r="44" spans="1:12" ht="19.5" customHeight="1" x14ac:dyDescent="0.2">
      <c r="A44" s="15">
        <v>30</v>
      </c>
      <c r="B44" s="16" t="s">
        <v>128</v>
      </c>
      <c r="C44" s="17" t="s">
        <v>129</v>
      </c>
      <c r="D44" s="17" t="s">
        <v>130</v>
      </c>
      <c r="E44" s="18">
        <v>4.5</v>
      </c>
      <c r="F44" s="18">
        <v>3.5</v>
      </c>
      <c r="G44" s="18">
        <v>4.5</v>
      </c>
      <c r="H44" s="19">
        <f t="shared" si="0"/>
        <v>12.5</v>
      </c>
      <c r="I44" s="20"/>
      <c r="L44" s="21" t="s">
        <v>131</v>
      </c>
    </row>
    <row r="45" spans="1:12" ht="19.5" customHeight="1" x14ac:dyDescent="0.2">
      <c r="A45" s="15">
        <v>31</v>
      </c>
      <c r="B45" s="16" t="s">
        <v>132</v>
      </c>
      <c r="C45" s="17" t="s">
        <v>133</v>
      </c>
      <c r="D45" s="17" t="s">
        <v>134</v>
      </c>
      <c r="E45" s="18"/>
      <c r="F45" s="18"/>
      <c r="G45" s="18"/>
      <c r="H45" s="19" t="str">
        <f t="shared" si="0"/>
        <v/>
      </c>
      <c r="I45" s="20"/>
      <c r="L45" s="21" t="s">
        <v>135</v>
      </c>
    </row>
    <row r="46" spans="1:12" ht="19.5" customHeight="1" x14ac:dyDescent="0.2">
      <c r="A46" s="15">
        <v>32</v>
      </c>
      <c r="B46" s="16" t="s">
        <v>136</v>
      </c>
      <c r="C46" s="17" t="s">
        <v>137</v>
      </c>
      <c r="D46" s="17" t="s">
        <v>138</v>
      </c>
      <c r="E46" s="18">
        <v>5.5</v>
      </c>
      <c r="F46" s="18">
        <v>3.5</v>
      </c>
      <c r="G46" s="18">
        <v>6.5</v>
      </c>
      <c r="H46" s="19">
        <f t="shared" si="0"/>
        <v>15.5</v>
      </c>
      <c r="I46" s="20"/>
      <c r="L46" s="21" t="s">
        <v>139</v>
      </c>
    </row>
    <row r="47" spans="1:12" ht="19.5" customHeight="1" x14ac:dyDescent="0.2">
      <c r="A47" s="15">
        <v>33</v>
      </c>
      <c r="B47" s="16" t="s">
        <v>140</v>
      </c>
      <c r="C47" s="17" t="s">
        <v>141</v>
      </c>
      <c r="D47" s="17" t="s">
        <v>142</v>
      </c>
      <c r="E47" s="18"/>
      <c r="F47" s="18"/>
      <c r="G47" s="18"/>
      <c r="H47" s="19" t="str">
        <f t="shared" si="0"/>
        <v/>
      </c>
      <c r="I47" s="20"/>
      <c r="L47" s="21" t="s">
        <v>143</v>
      </c>
    </row>
    <row r="48" spans="1:12" ht="19.5" customHeight="1" x14ac:dyDescent="0.2">
      <c r="A48" s="15">
        <v>34</v>
      </c>
      <c r="B48" s="16" t="s">
        <v>144</v>
      </c>
      <c r="C48" s="17" t="s">
        <v>145</v>
      </c>
      <c r="D48" s="17" t="s">
        <v>146</v>
      </c>
      <c r="E48" s="18"/>
      <c r="F48" s="18"/>
      <c r="G48" s="18"/>
      <c r="H48" s="19" t="str">
        <f t="shared" si="0"/>
        <v/>
      </c>
      <c r="I48" s="20"/>
      <c r="L48" s="21" t="s">
        <v>147</v>
      </c>
    </row>
    <row r="49" spans="1:12" ht="19.5" customHeight="1" x14ac:dyDescent="0.2">
      <c r="A49" s="22">
        <v>35</v>
      </c>
      <c r="B49" s="23" t="s">
        <v>148</v>
      </c>
      <c r="C49" s="24" t="s">
        <v>149</v>
      </c>
      <c r="D49" s="24" t="s">
        <v>150</v>
      </c>
      <c r="E49" s="25">
        <v>5</v>
      </c>
      <c r="F49" s="25">
        <v>4</v>
      </c>
      <c r="G49" s="25">
        <v>6</v>
      </c>
      <c r="H49" s="26">
        <f t="shared" si="0"/>
        <v>15</v>
      </c>
      <c r="I49" s="27"/>
      <c r="L49" s="21" t="s">
        <v>151</v>
      </c>
    </row>
    <row r="50" spans="1:12" s="2" customFormat="1" ht="20.100000000000001" customHeight="1" x14ac:dyDescent="0.25">
      <c r="A50" s="80">
        <v>36</v>
      </c>
      <c r="B50" s="81"/>
      <c r="C50" s="82" t="s">
        <v>251</v>
      </c>
      <c r="D50" s="82" t="s">
        <v>250</v>
      </c>
      <c r="E50" s="83">
        <v>4.5</v>
      </c>
      <c r="F50" s="83">
        <v>3</v>
      </c>
      <c r="G50" s="83">
        <v>5</v>
      </c>
      <c r="H50" s="84">
        <f t="shared" si="0"/>
        <v>12.5</v>
      </c>
      <c r="I50" s="85"/>
      <c r="L50" s="1"/>
    </row>
    <row r="51" spans="1:12" s="2" customFormat="1" ht="20.100000000000001" customHeight="1" x14ac:dyDescent="0.25">
      <c r="A51" s="80"/>
      <c r="B51" s="81"/>
      <c r="C51" s="82"/>
      <c r="D51" s="82"/>
      <c r="E51" s="83"/>
      <c r="F51" s="83"/>
      <c r="G51" s="83"/>
      <c r="H51" s="84"/>
      <c r="I51" s="85"/>
      <c r="L51" s="1"/>
    </row>
    <row r="52" spans="1:12" s="2" customFormat="1" ht="20.100000000000001" customHeight="1" x14ac:dyDescent="0.25">
      <c r="A52" s="111"/>
      <c r="B52" s="111"/>
      <c r="C52" s="111"/>
      <c r="D52" s="111"/>
      <c r="E52" s="111"/>
      <c r="F52" s="111"/>
      <c r="G52" s="111"/>
      <c r="H52" s="111"/>
      <c r="I52" s="111"/>
      <c r="L52" s="1"/>
    </row>
    <row r="53" spans="1:12" s="2" customFormat="1" ht="20.100000000000001" customHeight="1" x14ac:dyDescent="0.25">
      <c r="A53" s="111"/>
      <c r="B53" s="111"/>
      <c r="C53" s="111"/>
      <c r="D53" s="111"/>
      <c r="E53" s="111"/>
      <c r="F53" s="111"/>
      <c r="G53" s="111"/>
      <c r="H53" s="28" t="s">
        <v>152</v>
      </c>
      <c r="I53" s="29"/>
      <c r="L53" s="1"/>
    </row>
    <row r="54" spans="1:12" s="2" customFormat="1" ht="20.100000000000001" customHeight="1" x14ac:dyDescent="0.25">
      <c r="A54" s="111"/>
      <c r="B54" s="111"/>
      <c r="C54" s="111"/>
      <c r="D54" s="111"/>
      <c r="E54" s="111"/>
      <c r="F54" s="111"/>
      <c r="G54" s="111"/>
      <c r="H54" s="112" t="s">
        <v>153</v>
      </c>
      <c r="I54" s="112"/>
      <c r="L54" s="1"/>
    </row>
    <row r="55" spans="1:12" s="2" customFormat="1" ht="19.5" customHeight="1" x14ac:dyDescent="0.25">
      <c r="A55" s="111"/>
      <c r="B55" s="111"/>
      <c r="C55" s="111"/>
      <c r="D55" s="111"/>
      <c r="E55" s="111"/>
      <c r="F55" s="111"/>
      <c r="G55" s="111"/>
      <c r="H55" s="88"/>
      <c r="I55" s="88"/>
      <c r="L55" s="1"/>
    </row>
    <row r="56" spans="1:12" s="1" customFormat="1" ht="24.95" customHeight="1" x14ac:dyDescent="0.2">
      <c r="A56" s="113" t="s">
        <v>154</v>
      </c>
      <c r="B56" s="113"/>
      <c r="C56" s="113"/>
      <c r="D56" s="113"/>
      <c r="E56" s="113"/>
      <c r="F56" s="113"/>
      <c r="G56" s="113"/>
      <c r="H56" s="88"/>
      <c r="I56" s="88"/>
    </row>
    <row r="57" spans="1:12" s="2" customFormat="1" ht="24.95" customHeight="1" x14ac:dyDescent="0.25">
      <c r="A57" s="111"/>
      <c r="B57" s="111"/>
      <c r="C57" s="111"/>
      <c r="D57" s="111"/>
      <c r="E57" s="111"/>
      <c r="F57" s="111"/>
      <c r="G57" s="111"/>
      <c r="H57" s="88"/>
      <c r="I57" s="88"/>
    </row>
    <row r="58" spans="1:12" s="2" customFormat="1" ht="24.95" customHeight="1" x14ac:dyDescent="0.25">
      <c r="A58"/>
      <c r="B58"/>
      <c r="C58"/>
      <c r="D58"/>
      <c r="E58"/>
      <c r="F58"/>
      <c r="G58"/>
      <c r="H58"/>
      <c r="I58"/>
    </row>
    <row r="59" spans="1:12" s="2" customFormat="1" ht="24.95" customHeight="1" x14ac:dyDescent="0.25">
      <c r="A59"/>
      <c r="B59"/>
      <c r="C59"/>
      <c r="D59"/>
      <c r="E59"/>
      <c r="F59"/>
      <c r="G59"/>
      <c r="H59"/>
      <c r="I59"/>
    </row>
    <row r="60" spans="1:12" s="2" customFormat="1" ht="24.95" customHeight="1" x14ac:dyDescent="0.25">
      <c r="H60"/>
      <c r="I60"/>
    </row>
    <row r="61" spans="1:12" s="2" customFormat="1" ht="9.9499999999999993" customHeight="1" x14ac:dyDescent="0.25">
      <c r="H61"/>
      <c r="I61"/>
    </row>
    <row r="62" spans="1:12" s="2" customFormat="1" ht="24.95" customHeight="1" x14ac:dyDescent="0.25">
      <c r="H62"/>
      <c r="I62"/>
    </row>
    <row r="63" spans="1:12" s="2" customFormat="1" ht="5.0999999999999996" customHeight="1" x14ac:dyDescent="0.25">
      <c r="A63"/>
      <c r="B63"/>
      <c r="C63"/>
      <c r="D63"/>
      <c r="E63"/>
      <c r="F63"/>
      <c r="G63"/>
      <c r="H63"/>
      <c r="I63"/>
    </row>
    <row r="64" spans="1:12" s="2" customFormat="1" ht="20.100000000000001" customHeight="1" x14ac:dyDescent="0.25">
      <c r="A64"/>
      <c r="B64"/>
      <c r="C64"/>
      <c r="D64"/>
      <c r="E64"/>
      <c r="F64"/>
      <c r="G64"/>
      <c r="H64"/>
      <c r="I64"/>
    </row>
    <row r="65" spans="1:12" s="2" customFormat="1" ht="5.0999999999999996" customHeight="1" x14ac:dyDescent="0.25">
      <c r="A65"/>
      <c r="B65"/>
      <c r="C65"/>
      <c r="D65"/>
      <c r="E65"/>
      <c r="F65"/>
      <c r="G65"/>
      <c r="H65"/>
      <c r="I65"/>
    </row>
    <row r="66" spans="1:12" s="2" customFormat="1" ht="20.100000000000001" customHeight="1" x14ac:dyDescent="0.25">
      <c r="B66"/>
      <c r="C66"/>
      <c r="D66"/>
      <c r="E66"/>
      <c r="F66"/>
      <c r="G66"/>
      <c r="H66"/>
      <c r="I66"/>
      <c r="L66"/>
    </row>
    <row r="67" spans="1:12" s="2" customFormat="1" ht="48" customHeight="1" x14ac:dyDescent="0.25">
      <c r="A67"/>
      <c r="B67"/>
      <c r="C67"/>
      <c r="D67"/>
      <c r="E67"/>
      <c r="F67"/>
      <c r="G67"/>
      <c r="H67"/>
      <c r="I67"/>
      <c r="L67"/>
    </row>
    <row r="68" spans="1:12" s="2" customFormat="1" ht="20.100000000000001" customHeight="1" x14ac:dyDescent="0.25">
      <c r="A68"/>
      <c r="B68"/>
      <c r="C68"/>
      <c r="D68"/>
      <c r="E68"/>
      <c r="F68"/>
      <c r="G68"/>
      <c r="H68"/>
      <c r="I68"/>
      <c r="L68"/>
    </row>
    <row r="69" spans="1:12" s="2" customFormat="1" ht="3" customHeight="1" x14ac:dyDescent="0.25">
      <c r="A69"/>
      <c r="B69"/>
      <c r="C69"/>
      <c r="D69"/>
      <c r="I69"/>
    </row>
    <row r="70" spans="1:12" ht="19.5" customHeight="1" x14ac:dyDescent="0.25">
      <c r="E70" s="2"/>
      <c r="F70" s="2"/>
      <c r="G70" s="2"/>
      <c r="H70" s="2"/>
    </row>
    <row r="71" spans="1:12" ht="19.5" customHeight="1" x14ac:dyDescent="0.2"/>
    <row r="72" spans="1:12" ht="19.5" customHeight="1" x14ac:dyDescent="0.2"/>
    <row r="73" spans="1:12" ht="19.5" customHeight="1" x14ac:dyDescent="0.2"/>
    <row r="74" spans="1:12" ht="19.5" customHeight="1" x14ac:dyDescent="0.2"/>
    <row r="75" spans="1:12" ht="19.5" customHeight="1" x14ac:dyDescent="0.2"/>
    <row r="76" spans="1:12" ht="19.5" customHeight="1" x14ac:dyDescent="0.2"/>
    <row r="77" spans="1:12" ht="19.5" customHeight="1" x14ac:dyDescent="0.2"/>
    <row r="78" spans="1:12" ht="19.5" customHeight="1" x14ac:dyDescent="0.2"/>
    <row r="79" spans="1:12" ht="19.5" customHeight="1" x14ac:dyDescent="0.2"/>
    <row r="80" spans="1:12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spans="1:9" ht="19.5" customHeight="1" x14ac:dyDescent="0.2"/>
    <row r="98" spans="1:9" ht="19.5" customHeight="1" x14ac:dyDescent="0.2"/>
    <row r="99" spans="1:9" ht="19.5" customHeight="1" x14ac:dyDescent="0.2"/>
    <row r="100" spans="1:9" ht="19.5" customHeight="1" x14ac:dyDescent="0.2"/>
    <row r="101" spans="1:9" ht="19.5" customHeight="1" x14ac:dyDescent="0.2"/>
    <row r="102" spans="1:9" ht="19.5" customHeight="1" x14ac:dyDescent="0.2"/>
    <row r="103" spans="1:9" ht="19.5" customHeight="1" x14ac:dyDescent="0.2"/>
    <row r="104" spans="1:9" ht="19.5" customHeight="1" x14ac:dyDescent="0.2"/>
    <row r="105" spans="1:9" s="2" customFormat="1" ht="20.100000000000001" customHeight="1" x14ac:dyDescent="0.25">
      <c r="A105"/>
      <c r="B105"/>
      <c r="C105"/>
      <c r="D105"/>
      <c r="E105"/>
      <c r="F105"/>
      <c r="G105"/>
      <c r="H105"/>
      <c r="I105"/>
    </row>
    <row r="106" spans="1:9" s="2" customFormat="1" ht="20.100000000000001" customHeight="1" x14ac:dyDescent="0.25">
      <c r="A106"/>
      <c r="B106"/>
      <c r="C106"/>
      <c r="D106"/>
      <c r="E106"/>
      <c r="F106"/>
      <c r="G106"/>
      <c r="H106"/>
      <c r="I106"/>
    </row>
    <row r="107" spans="1:9" s="2" customFormat="1" ht="20.100000000000001" customHeight="1" x14ac:dyDescent="0.25">
      <c r="A107"/>
      <c r="B107"/>
      <c r="C107"/>
      <c r="D107"/>
      <c r="E107"/>
      <c r="F107"/>
      <c r="G107"/>
      <c r="H107"/>
      <c r="I107"/>
    </row>
    <row r="108" spans="1:9" s="2" customFormat="1" ht="20.100000000000001" customHeight="1" x14ac:dyDescent="0.25">
      <c r="A108"/>
      <c r="B108"/>
      <c r="C108"/>
      <c r="D108"/>
      <c r="E108"/>
      <c r="F108"/>
      <c r="G108"/>
    </row>
    <row r="109" spans="1:9" s="2" customFormat="1" ht="20.100000000000001" customHeight="1" x14ac:dyDescent="0.25">
      <c r="A109"/>
      <c r="B109"/>
      <c r="C109"/>
      <c r="D109"/>
      <c r="E109"/>
      <c r="F109"/>
      <c r="G109"/>
      <c r="H109"/>
      <c r="I109"/>
    </row>
    <row r="110" spans="1:9" s="2" customFormat="1" ht="19.5" customHeight="1" x14ac:dyDescent="0.25">
      <c r="A110"/>
      <c r="B110"/>
      <c r="C110"/>
      <c r="D110"/>
      <c r="E110"/>
      <c r="F110"/>
      <c r="G110"/>
      <c r="H110"/>
      <c r="I110"/>
    </row>
    <row r="112" spans="1:9" ht="15" customHeight="1" x14ac:dyDescent="0.25">
      <c r="F112" s="2"/>
      <c r="G112" s="2"/>
    </row>
  </sheetData>
  <mergeCells count="26">
    <mergeCell ref="L11:L13"/>
    <mergeCell ref="A14:I14"/>
    <mergeCell ref="A52:I52"/>
    <mergeCell ref="A53:G55"/>
    <mergeCell ref="H54:I54"/>
    <mergeCell ref="H55:I57"/>
    <mergeCell ref="A56:G56"/>
    <mergeCell ref="A57:G57"/>
    <mergeCell ref="A10:I10"/>
    <mergeCell ref="A11:A13"/>
    <mergeCell ref="B11:B13"/>
    <mergeCell ref="C11:C13"/>
    <mergeCell ref="D11:D13"/>
    <mergeCell ref="E11:H11"/>
    <mergeCell ref="I11:I13"/>
    <mergeCell ref="A6:I6"/>
    <mergeCell ref="A7:I7"/>
    <mergeCell ref="A8:I8"/>
    <mergeCell ref="B9:C9"/>
    <mergeCell ref="D9:G9"/>
    <mergeCell ref="H9:I9"/>
    <mergeCell ref="A1:I1"/>
    <mergeCell ref="A2:I2"/>
    <mergeCell ref="H3:I3"/>
    <mergeCell ref="H4:I4"/>
    <mergeCell ref="H5:I5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1"/>
  <sheetViews>
    <sheetView workbookViewId="0">
      <selection activeCell="C14" sqref="C14"/>
    </sheetView>
  </sheetViews>
  <sheetFormatPr defaultColWidth="13.140625" defaultRowHeight="20.100000000000001" customHeight="1" x14ac:dyDescent="0.25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 x14ac:dyDescent="0.2">
      <c r="A1" s="114" t="s">
        <v>155</v>
      </c>
      <c r="B1" s="115"/>
      <c r="C1" s="116"/>
      <c r="G1" s="30" t="s">
        <v>156</v>
      </c>
      <c r="H1" s="31" t="s">
        <v>157</v>
      </c>
    </row>
    <row r="2" spans="1:8" s="1" customFormat="1" ht="20.100000000000001" customHeight="1" x14ac:dyDescent="0.2">
      <c r="A2" s="32" t="s">
        <v>158</v>
      </c>
      <c r="B2" s="33" t="s">
        <v>159</v>
      </c>
      <c r="C2" s="34"/>
      <c r="G2" s="35" t="s">
        <v>160</v>
      </c>
      <c r="H2" s="36" t="s">
        <v>161</v>
      </c>
    </row>
    <row r="3" spans="1:8" s="1" customFormat="1" ht="20.100000000000001" customHeight="1" x14ac:dyDescent="0.2">
      <c r="A3" s="32" t="s">
        <v>162</v>
      </c>
      <c r="B3" s="33" t="s">
        <v>163</v>
      </c>
      <c r="C3" s="34"/>
      <c r="G3" s="35" t="s">
        <v>164</v>
      </c>
      <c r="H3" s="36" t="s">
        <v>165</v>
      </c>
    </row>
    <row r="4" spans="1:8" s="1" customFormat="1" ht="20.100000000000001" customHeight="1" x14ac:dyDescent="0.2">
      <c r="A4" s="32" t="s">
        <v>166</v>
      </c>
      <c r="B4" s="37"/>
      <c r="C4" s="38" t="s">
        <v>167</v>
      </c>
      <c r="G4" s="35" t="s">
        <v>168</v>
      </c>
      <c r="H4" s="36" t="s">
        <v>169</v>
      </c>
    </row>
    <row r="5" spans="1:8" s="1" customFormat="1" ht="20.100000000000001" customHeight="1" x14ac:dyDescent="0.2">
      <c r="A5" s="32" t="s">
        <v>170</v>
      </c>
      <c r="B5" s="39" t="s">
        <v>171</v>
      </c>
      <c r="C5" s="38" t="s">
        <v>172</v>
      </c>
      <c r="G5" s="35" t="s">
        <v>173</v>
      </c>
      <c r="H5" s="36" t="s">
        <v>174</v>
      </c>
    </row>
    <row r="6" spans="1:8" s="1" customFormat="1" ht="20.100000000000001" customHeight="1" x14ac:dyDescent="0.2">
      <c r="A6" s="32" t="s">
        <v>175</v>
      </c>
      <c r="B6" s="39" t="s">
        <v>176</v>
      </c>
      <c r="C6" s="34" t="s">
        <v>177</v>
      </c>
      <c r="G6" s="35" t="s">
        <v>178</v>
      </c>
      <c r="H6" s="36" t="s">
        <v>179</v>
      </c>
    </row>
    <row r="7" spans="1:8" s="1" customFormat="1" ht="20.100000000000001" customHeight="1" x14ac:dyDescent="0.2">
      <c r="A7" s="32" t="s">
        <v>180</v>
      </c>
      <c r="B7" s="40" t="s">
        <v>181</v>
      </c>
      <c r="C7" s="41">
        <v>2017</v>
      </c>
      <c r="G7" s="35" t="s">
        <v>182</v>
      </c>
      <c r="H7" s="36" t="s">
        <v>183</v>
      </c>
    </row>
    <row r="8" spans="1:8" s="1" customFormat="1" ht="20.100000000000001" customHeight="1" x14ac:dyDescent="0.2">
      <c r="A8" s="42" t="s">
        <v>184</v>
      </c>
      <c r="B8" s="43" t="s">
        <v>185</v>
      </c>
      <c r="C8" s="34" t="s">
        <v>186</v>
      </c>
      <c r="G8" s="35" t="s">
        <v>187</v>
      </c>
      <c r="H8" s="36" t="s">
        <v>188</v>
      </c>
    </row>
    <row r="9" spans="1:8" s="1" customFormat="1" ht="20.100000000000001" customHeight="1" x14ac:dyDescent="0.2">
      <c r="A9" s="42" t="s">
        <v>189</v>
      </c>
      <c r="B9" s="43" t="s">
        <v>190</v>
      </c>
      <c r="C9" s="34" t="s">
        <v>191</v>
      </c>
      <c r="G9" s="44" t="s">
        <v>192</v>
      </c>
      <c r="H9" s="45" t="s">
        <v>193</v>
      </c>
    </row>
    <row r="10" spans="1:8" s="1" customFormat="1" ht="20.100000000000001" customHeight="1" x14ac:dyDescent="0.2">
      <c r="A10" s="42" t="s">
        <v>194</v>
      </c>
      <c r="B10" s="43" t="s">
        <v>195</v>
      </c>
      <c r="C10" s="33" t="s">
        <v>196</v>
      </c>
      <c r="D10" s="46" t="s">
        <v>197</v>
      </c>
    </row>
    <row r="11" spans="1:8" s="1" customFormat="1" ht="20.100000000000001" customHeight="1" x14ac:dyDescent="0.2">
      <c r="A11" s="42" t="s">
        <v>198</v>
      </c>
      <c r="B11" s="47">
        <v>1</v>
      </c>
      <c r="C11" s="33" t="s">
        <v>199</v>
      </c>
      <c r="D11" s="48" t="s">
        <v>200</v>
      </c>
    </row>
    <row r="12" spans="1:8" s="1" customFormat="1" ht="20.100000000000001" customHeight="1" x14ac:dyDescent="0.2">
      <c r="A12" s="42" t="s">
        <v>201</v>
      </c>
      <c r="B12" s="47">
        <v>2</v>
      </c>
      <c r="C12" s="49" t="s">
        <v>202</v>
      </c>
      <c r="D12" s="48" t="s">
        <v>203</v>
      </c>
    </row>
    <row r="13" spans="1:8" s="1" customFormat="1" ht="20.100000000000001" customHeight="1" x14ac:dyDescent="0.2">
      <c r="A13" s="42" t="s">
        <v>204</v>
      </c>
      <c r="B13" s="47">
        <v>3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205</v>
      </c>
    </row>
    <row r="14" spans="1:8" s="1" customFormat="1" ht="20.100000000000001" customHeight="1" x14ac:dyDescent="0.2">
      <c r="A14" s="42" t="s">
        <v>206</v>
      </c>
      <c r="B14" s="47">
        <v>13</v>
      </c>
      <c r="C14" s="52">
        <f>IF(B14&lt;10, "0"&amp;B14, B14)</f>
        <v>13</v>
      </c>
      <c r="D14" s="48" t="s">
        <v>207</v>
      </c>
    </row>
    <row r="15" spans="1:8" s="1" customFormat="1" ht="20.100000000000001" customHeight="1" x14ac:dyDescent="0.2">
      <c r="A15" s="42" t="s">
        <v>208</v>
      </c>
      <c r="B15" s="43" t="s">
        <v>209</v>
      </c>
      <c r="C15" s="33" t="s">
        <v>210</v>
      </c>
      <c r="D15" s="48" t="s">
        <v>211</v>
      </c>
    </row>
    <row r="16" spans="1:8" s="1" customFormat="1" ht="20.100000000000001" customHeight="1" x14ac:dyDescent="0.2">
      <c r="A16" s="42" t="s">
        <v>212</v>
      </c>
      <c r="B16" s="43" t="s">
        <v>213</v>
      </c>
      <c r="C16" s="33" t="s">
        <v>214</v>
      </c>
      <c r="D16" s="48" t="s">
        <v>215</v>
      </c>
    </row>
    <row r="17" spans="1:4" s="1" customFormat="1" ht="20.100000000000001" customHeight="1" x14ac:dyDescent="0.2">
      <c r="A17" s="42" t="s">
        <v>216</v>
      </c>
      <c r="B17" s="43" t="s">
        <v>217</v>
      </c>
      <c r="C17" s="33" t="s">
        <v>218</v>
      </c>
      <c r="D17" s="53" t="s">
        <v>219</v>
      </c>
    </row>
    <row r="18" spans="1:4" s="1" customFormat="1" ht="20.100000000000001" customHeight="1" x14ac:dyDescent="0.2">
      <c r="A18" s="42" t="s">
        <v>220</v>
      </c>
      <c r="B18" s="43" t="s">
        <v>221</v>
      </c>
      <c r="C18" s="34" t="s">
        <v>222</v>
      </c>
    </row>
    <row r="19" spans="1:4" s="1" customFormat="1" ht="20.100000000000001" customHeight="1" x14ac:dyDescent="0.2">
      <c r="A19" s="54" t="s">
        <v>223</v>
      </c>
      <c r="B19" s="55"/>
      <c r="C19" s="56"/>
    </row>
    <row r="20" spans="1:4" s="1" customFormat="1" ht="20.100000000000001" customHeight="1" x14ac:dyDescent="0.2">
      <c r="A20" s="54" t="s">
        <v>224</v>
      </c>
      <c r="B20" s="55"/>
      <c r="C20" s="56"/>
    </row>
    <row r="21" spans="1:4" s="1" customFormat="1" ht="20.100000000000001" customHeight="1" x14ac:dyDescent="0.2">
      <c r="A21" s="42" t="s">
        <v>225</v>
      </c>
      <c r="B21" s="47">
        <v>35</v>
      </c>
      <c r="C21" s="41"/>
    </row>
    <row r="22" spans="1:4" s="1" customFormat="1" ht="20.100000000000001" customHeight="1" x14ac:dyDescent="0.2">
      <c r="A22" s="57"/>
      <c r="B22" s="58"/>
    </row>
    <row r="23" spans="1:4" ht="15" x14ac:dyDescent="0.25"/>
    <row r="24" spans="1:4" ht="15" x14ac:dyDescent="0.25"/>
    <row r="25" spans="1:4" ht="15" x14ac:dyDescent="0.25"/>
    <row r="26" spans="1:4" ht="15" x14ac:dyDescent="0.25"/>
    <row r="27" spans="1:4" ht="15" x14ac:dyDescent="0.25"/>
    <row r="28" spans="1:4" ht="15" x14ac:dyDescent="0.25"/>
    <row r="29" spans="1:4" s="1" customFormat="1" ht="20.100000000000001" customHeight="1" x14ac:dyDescent="0.2">
      <c r="A29" s="117" t="s">
        <v>226</v>
      </c>
      <c r="B29" s="118"/>
      <c r="C29" s="119"/>
    </row>
    <row r="30" spans="1:4" s="1" customFormat="1" ht="20.100000000000001" customHeight="1" x14ac:dyDescent="0.2">
      <c r="A30" s="59"/>
      <c r="B30" s="60" t="s">
        <v>227</v>
      </c>
      <c r="C30" s="61" t="s">
        <v>228</v>
      </c>
    </row>
    <row r="31" spans="1:4" s="1" customFormat="1" ht="20.100000000000001" customHeight="1" x14ac:dyDescent="0.2">
      <c r="A31" s="62" t="s">
        <v>229</v>
      </c>
      <c r="B31" s="63">
        <v>35</v>
      </c>
      <c r="C31" s="64">
        <v>35</v>
      </c>
    </row>
    <row r="32" spans="1:4" s="1" customFormat="1" ht="20.100000000000001" customHeight="1" x14ac:dyDescent="0.2">
      <c r="A32" s="62" t="s">
        <v>230</v>
      </c>
      <c r="B32" s="63">
        <v>1</v>
      </c>
      <c r="C32" s="64">
        <v>56</v>
      </c>
    </row>
    <row r="33" spans="1:3" s="1" customFormat="1" ht="20.100000000000001" customHeight="1" x14ac:dyDescent="0.2">
      <c r="A33" s="62" t="s">
        <v>231</v>
      </c>
      <c r="B33" s="63">
        <v>55</v>
      </c>
      <c r="C33" s="64">
        <v>110</v>
      </c>
    </row>
    <row r="34" spans="1:3" s="1" customFormat="1" ht="20.100000000000001" customHeight="1" x14ac:dyDescent="0.2">
      <c r="A34" s="65" t="s">
        <v>232</v>
      </c>
      <c r="B34" s="66">
        <v>1</v>
      </c>
      <c r="C34" s="67">
        <v>1</v>
      </c>
    </row>
    <row r="35" spans="1:3" s="1" customFormat="1" ht="20.100000000000001" customHeight="1" x14ac:dyDescent="0.2">
      <c r="A35" s="65" t="s">
        <v>233</v>
      </c>
      <c r="B35" s="68">
        <v>9</v>
      </c>
      <c r="C35" s="69">
        <v>9</v>
      </c>
    </row>
    <row r="36" spans="1:3" s="1" customFormat="1" ht="20.100000000000001" customHeight="1" x14ac:dyDescent="0.2">
      <c r="A36" s="62" t="s">
        <v>234</v>
      </c>
      <c r="B36" s="63">
        <v>15</v>
      </c>
      <c r="C36" s="64">
        <v>70</v>
      </c>
    </row>
    <row r="37" spans="1:3" s="1" customFormat="1" ht="20.100000000000001" customHeight="1" x14ac:dyDescent="0.2">
      <c r="A37" s="65" t="s">
        <v>235</v>
      </c>
      <c r="B37" s="66">
        <v>49</v>
      </c>
      <c r="C37" s="67">
        <v>104</v>
      </c>
    </row>
    <row r="38" spans="1:3" s="1" customFormat="1" ht="20.100000000000001" customHeight="1" x14ac:dyDescent="0.2">
      <c r="A38" s="65" t="s">
        <v>236</v>
      </c>
      <c r="B38" s="68">
        <v>1</v>
      </c>
      <c r="C38" s="69">
        <v>1</v>
      </c>
    </row>
    <row r="39" spans="1:3" s="1" customFormat="1" ht="20.100000000000001" customHeight="1" x14ac:dyDescent="0.2">
      <c r="A39" s="65" t="s">
        <v>237</v>
      </c>
      <c r="B39" s="68">
        <v>9</v>
      </c>
      <c r="C39" s="69">
        <v>9</v>
      </c>
    </row>
    <row r="40" spans="1:3" s="1" customFormat="1" ht="20.100000000000001" customHeight="1" x14ac:dyDescent="0.2">
      <c r="A40" s="65" t="s">
        <v>238</v>
      </c>
      <c r="B40" s="66">
        <v>1</v>
      </c>
      <c r="C40" s="67">
        <v>1</v>
      </c>
    </row>
    <row r="41" spans="1:3" s="1" customFormat="1" ht="20.100000000000001" customHeight="1" x14ac:dyDescent="0.2">
      <c r="A41" s="65" t="s">
        <v>239</v>
      </c>
      <c r="B41" s="66">
        <v>2</v>
      </c>
      <c r="C41" s="67">
        <v>2</v>
      </c>
    </row>
    <row r="42" spans="1:3" s="1" customFormat="1" ht="20.100000000000001" customHeight="1" x14ac:dyDescent="0.2">
      <c r="A42" s="65" t="s">
        <v>240</v>
      </c>
      <c r="B42" s="66">
        <v>3</v>
      </c>
      <c r="C42" s="67">
        <v>3</v>
      </c>
    </row>
    <row r="43" spans="1:3" s="1" customFormat="1" ht="20.100000000000001" customHeight="1" x14ac:dyDescent="0.2">
      <c r="A43" s="65" t="s">
        <v>241</v>
      </c>
      <c r="B43" s="66">
        <v>4</v>
      </c>
      <c r="C43" s="67">
        <v>4</v>
      </c>
    </row>
    <row r="44" spans="1:3" s="1" customFormat="1" ht="20.100000000000001" customHeight="1" x14ac:dyDescent="0.2">
      <c r="A44" s="70" t="s">
        <v>242</v>
      </c>
      <c r="B44" s="66">
        <v>5</v>
      </c>
      <c r="C44" s="67">
        <v>5</v>
      </c>
    </row>
    <row r="45" spans="1:3" s="1" customFormat="1" ht="20.100000000000001" customHeight="1" x14ac:dyDescent="0.2">
      <c r="A45" s="70" t="s">
        <v>243</v>
      </c>
      <c r="B45" s="66">
        <v>6</v>
      </c>
      <c r="C45" s="67">
        <v>6</v>
      </c>
    </row>
    <row r="46" spans="1:3" s="1" customFormat="1" ht="20.100000000000001" customHeight="1" x14ac:dyDescent="0.2">
      <c r="A46" s="70" t="s">
        <v>244</v>
      </c>
      <c r="B46" s="66">
        <v>7</v>
      </c>
      <c r="C46" s="67">
        <v>7</v>
      </c>
    </row>
    <row r="47" spans="1:3" s="1" customFormat="1" ht="20.100000000000001" customHeight="1" x14ac:dyDescent="0.2">
      <c r="A47" s="71" t="s">
        <v>245</v>
      </c>
      <c r="B47" s="72">
        <v>0</v>
      </c>
      <c r="C47" s="73">
        <v>0</v>
      </c>
    </row>
    <row r="48" spans="1:3" s="1" customFormat="1" ht="20.100000000000001" customHeight="1" x14ac:dyDescent="0.2">
      <c r="A48" s="71" t="s">
        <v>246</v>
      </c>
      <c r="B48" s="72">
        <v>0</v>
      </c>
      <c r="C48" s="73">
        <v>0</v>
      </c>
    </row>
    <row r="49" spans="1:3" s="1" customFormat="1" ht="20.100000000000001" customHeight="1" x14ac:dyDescent="0.2">
      <c r="A49" s="74" t="s">
        <v>247</v>
      </c>
      <c r="B49" s="75">
        <v>8</v>
      </c>
      <c r="C49" s="76">
        <v>8</v>
      </c>
    </row>
    <row r="50" spans="1:3" s="1" customFormat="1" ht="20.100000000000001" customHeight="1" x14ac:dyDescent="0.2">
      <c r="A50" s="70" t="s">
        <v>248</v>
      </c>
      <c r="B50" s="68">
        <v>12</v>
      </c>
      <c r="C50" s="69">
        <v>12</v>
      </c>
    </row>
    <row r="51" spans="1:3" s="1" customFormat="1" ht="20.100000000000001" customHeight="1" x14ac:dyDescent="0.2">
      <c r="A51" s="77" t="s">
        <v>249</v>
      </c>
      <c r="B51" s="78">
        <v>79</v>
      </c>
      <c r="C51" s="79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</dc:creator>
  <cp:lastModifiedBy>KAM</cp:lastModifiedBy>
  <dcterms:created xsi:type="dcterms:W3CDTF">2018-05-05T21:10:32Z</dcterms:created>
  <dcterms:modified xsi:type="dcterms:W3CDTF">2018-05-10T19:02:18Z</dcterms:modified>
</cp:coreProperties>
</file>