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if" sheetId="1" r:id="rId1"/>
  </sheets>
  <definedNames>
    <definedName name="_xlnm.Print_Area" localSheetId="0">'planif'!$A$1:$Q$70</definedName>
  </definedNames>
  <calcPr fullCalcOnLoad="1"/>
</workbook>
</file>

<file path=xl/sharedStrings.xml><?xml version="1.0" encoding="utf-8"?>
<sst xmlns="http://schemas.openxmlformats.org/spreadsheetml/2006/main" count="145" uniqueCount="80">
  <si>
    <t>Equipe</t>
  </si>
  <si>
    <t>CYCLE</t>
  </si>
  <si>
    <t>Semaine N°</t>
  </si>
  <si>
    <t>Année</t>
  </si>
  <si>
    <t>SANTI</t>
  </si>
  <si>
    <t>SEMAINE 2(STAGE)</t>
  </si>
  <si>
    <t>CLUB St JEAN DE LOSNE</t>
  </si>
  <si>
    <t>10(D)</t>
  </si>
  <si>
    <t>Dom</t>
  </si>
  <si>
    <t>VES</t>
  </si>
  <si>
    <t>Intensité</t>
  </si>
  <si>
    <t>VEG</t>
  </si>
  <si>
    <t>Muscul</t>
  </si>
  <si>
    <t>VTE</t>
  </si>
  <si>
    <t>Du lundi 03 Mars au dimanche 09 Mars 2014</t>
  </si>
  <si>
    <t>PPG</t>
  </si>
  <si>
    <t>FM</t>
  </si>
  <si>
    <t xml:space="preserve"> GROUPE FEDERAL</t>
  </si>
  <si>
    <t>EB1</t>
  </si>
  <si>
    <t>EB2</t>
  </si>
  <si>
    <t>FES</t>
  </si>
  <si>
    <t>FMS</t>
  </si>
  <si>
    <t>EC</t>
  </si>
  <si>
    <t>VE/V</t>
  </si>
  <si>
    <t>R</t>
  </si>
  <si>
    <t>FE</t>
  </si>
  <si>
    <t>FP</t>
  </si>
  <si>
    <t>CàP</t>
  </si>
  <si>
    <t>Autres</t>
  </si>
  <si>
    <t>Gym</t>
  </si>
  <si>
    <t>km</t>
  </si>
  <si>
    <t>heure</t>
  </si>
  <si>
    <t>REPOS</t>
  </si>
  <si>
    <t xml:space="preserve"> APRES MIDI: 15h30(1)                                         17h00(2)</t>
  </si>
  <si>
    <t>Bateau: Vitesse(mono)</t>
  </si>
  <si>
    <t>Course à Pied:</t>
  </si>
  <si>
    <t>Echff: 2km</t>
  </si>
  <si>
    <t>W en Montée et Descente</t>
  </si>
  <si>
    <t>V/VE: 2 x (5 X 100M); R: 3'/5'</t>
  </si>
  <si>
    <t>Echff: 15'</t>
  </si>
  <si>
    <t>(départ lancés)</t>
  </si>
  <si>
    <r>
      <t>6 X 3'</t>
    </r>
    <r>
      <rPr>
        <sz val="10"/>
        <color indexed="12"/>
        <rFont val="Footlight MT Light"/>
        <family val="1"/>
      </rPr>
      <t>(2' mont et 1' descente); 4'</t>
    </r>
  </si>
  <si>
    <t>Récup: 2km</t>
  </si>
  <si>
    <t>Récup: 15'</t>
  </si>
  <si>
    <t xml:space="preserve"> APRES MIDI: 15h30(2)                                         17h00(2)</t>
  </si>
  <si>
    <t>Bateau: EB1(Equipage)</t>
  </si>
  <si>
    <t>Musculation:</t>
  </si>
  <si>
    <t>E: 1km</t>
  </si>
  <si>
    <t>Force Endurence</t>
  </si>
  <si>
    <t>EB1: 10 x 1000M; R= virage</t>
  </si>
  <si>
    <t>(FE3)</t>
  </si>
  <si>
    <t>R: 1km</t>
  </si>
  <si>
    <t>cad régulière 65-70/36-38</t>
  </si>
  <si>
    <t>Bateau: EB1(mono)</t>
  </si>
  <si>
    <t>Bateau: EB2(Equipage)</t>
  </si>
  <si>
    <t>EB1: 10km(téchnique)</t>
  </si>
  <si>
    <r>
      <t>EB2/</t>
    </r>
    <r>
      <rPr>
        <sz val="10"/>
        <color indexed="12"/>
        <rFont val="Footlight MT Light"/>
        <family val="1"/>
      </rPr>
      <t>EB1</t>
    </r>
    <r>
      <rPr>
        <b/>
        <sz val="10"/>
        <color indexed="12"/>
        <rFont val="Footlight MT Light"/>
        <family val="1"/>
      </rPr>
      <t>: 5 x 1000M ; R= 4'</t>
    </r>
  </si>
  <si>
    <r>
      <t>(</t>
    </r>
    <r>
      <rPr>
        <b/>
        <sz val="10"/>
        <color indexed="12"/>
        <rFont val="Footlight MT Light"/>
        <family val="1"/>
      </rPr>
      <t xml:space="preserve">500 EB2 </t>
    </r>
    <r>
      <rPr>
        <sz val="10"/>
        <color indexed="12"/>
        <rFont val="Footlight MT Light"/>
        <family val="1"/>
      </rPr>
      <t>- 500 EB1)</t>
    </r>
  </si>
  <si>
    <t>Athlétisme:</t>
  </si>
  <si>
    <t>Echff: 10'</t>
  </si>
  <si>
    <t>EB1: 12'/10'/8'/6'/4' ; R= 2'</t>
  </si>
  <si>
    <t>4 x 800M); r= 3'/6'</t>
  </si>
  <si>
    <t>4 x 400M); r= 2'</t>
  </si>
  <si>
    <t>Récup: 10'</t>
  </si>
  <si>
    <t>O</t>
  </si>
  <si>
    <t xml:space="preserve"> APRES MIDI: 13h30(1)                                        15h30(2)</t>
  </si>
  <si>
    <t>Sport Co:</t>
  </si>
  <si>
    <t>Foot</t>
  </si>
  <si>
    <t>(FE4)</t>
  </si>
  <si>
    <t>60'</t>
  </si>
  <si>
    <t>Volume d'entraînement spécifique</t>
  </si>
  <si>
    <t>Volume d'entr.général</t>
  </si>
  <si>
    <t>Somme totale</t>
  </si>
  <si>
    <t>VES+VEG</t>
  </si>
  <si>
    <t>réel</t>
  </si>
  <si>
    <t>prévu</t>
  </si>
  <si>
    <t>%</t>
  </si>
  <si>
    <t>%PCE</t>
  </si>
  <si>
    <t>Remarque, Résultats:</t>
  </si>
  <si>
    <t>STAGE CLUB 2ème SEMAINE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</si>
</sst>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0"/>
    <numFmt numFmtId="167" formatCode="0"/>
  </numFmts>
  <fonts count="59">
    <font>
      <sz val="10"/>
      <name val="Arial"/>
      <family val="2"/>
    </font>
    <font>
      <sz val="10"/>
      <name val="Geneva"/>
      <family val="2"/>
    </font>
    <font>
      <sz val="10"/>
      <name val="MS Sans Serif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8"/>
      <color indexed="10"/>
      <name val="Courier New"/>
      <family val="3"/>
    </font>
    <font>
      <b/>
      <sz val="8"/>
      <name val="Courier New"/>
      <family val="3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name val="CindyBecker"/>
      <family val="0"/>
    </font>
    <font>
      <sz val="11"/>
      <name val="Century Gothic"/>
      <family val="2"/>
    </font>
    <font>
      <b/>
      <sz val="11"/>
      <name val="Century Gothic"/>
      <family val="2"/>
    </font>
    <font>
      <b/>
      <i/>
      <sz val="10"/>
      <name val="CindyBecke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Courier New"/>
      <family val="3"/>
    </font>
    <font>
      <b/>
      <sz val="10"/>
      <color indexed="10"/>
      <name val="Courier New"/>
      <family val="3"/>
    </font>
    <font>
      <b/>
      <sz val="12"/>
      <name val="AlexanderBeckerOutline-Heavy"/>
      <family val="0"/>
    </font>
    <font>
      <b/>
      <sz val="24"/>
      <color indexed="10"/>
      <name val="AlexanderBeckerOutline-Heavy"/>
      <family val="0"/>
    </font>
    <font>
      <b/>
      <sz val="12"/>
      <name val="Courier New"/>
      <family val="3"/>
    </font>
    <font>
      <b/>
      <i/>
      <sz val="11"/>
      <name val="Courier New"/>
      <family val="3"/>
    </font>
    <font>
      <b/>
      <sz val="14"/>
      <name val="Arial"/>
      <family val="2"/>
    </font>
    <font>
      <b/>
      <sz val="10"/>
      <color indexed="9"/>
      <name val="Courier New"/>
      <family val="3"/>
    </font>
    <font>
      <b/>
      <sz val="10"/>
      <color indexed="12"/>
      <name val="Footlight MT Light"/>
      <family val="1"/>
    </font>
    <font>
      <b/>
      <sz val="6"/>
      <color indexed="12"/>
      <name val="Courier New"/>
      <family val="3"/>
    </font>
    <font>
      <b/>
      <sz val="8"/>
      <color indexed="12"/>
      <name val="Courier New"/>
      <family val="3"/>
    </font>
    <font>
      <b/>
      <sz val="8"/>
      <color indexed="57"/>
      <name val="Courier New"/>
      <family val="3"/>
    </font>
    <font>
      <b/>
      <sz val="8"/>
      <color indexed="10"/>
      <name val="Courier New"/>
      <family val="3"/>
    </font>
    <font>
      <sz val="10"/>
      <color indexed="12"/>
      <name val="Footlight MT Light"/>
      <family val="1"/>
    </font>
    <font>
      <sz val="10"/>
      <color indexed="57"/>
      <name val="Footlight MT Light"/>
      <family val="1"/>
    </font>
    <font>
      <sz val="7"/>
      <name val="Courier New"/>
      <family val="3"/>
    </font>
    <font>
      <i/>
      <sz val="7"/>
      <color indexed="12"/>
      <name val="Arial"/>
      <family val="2"/>
    </font>
    <font>
      <i/>
      <sz val="7"/>
      <color indexed="57"/>
      <name val="Arial"/>
      <family val="2"/>
    </font>
    <font>
      <i/>
      <sz val="7"/>
      <color indexed="10"/>
      <name val="Arial"/>
      <family val="2"/>
    </font>
    <font>
      <i/>
      <sz val="7"/>
      <name val="Arial"/>
      <family val="2"/>
    </font>
    <font>
      <sz val="10"/>
      <color indexed="10"/>
      <name val="Footlight MT Light"/>
      <family val="1"/>
    </font>
    <font>
      <b/>
      <sz val="7"/>
      <color indexed="56"/>
      <name val="Arial"/>
      <family val="2"/>
    </font>
    <font>
      <b/>
      <u val="single"/>
      <sz val="10"/>
      <color indexed="12"/>
      <name val="Footlight MT Light"/>
      <family val="1"/>
    </font>
    <font>
      <sz val="10"/>
      <name val="Footlight MT Light"/>
      <family val="1"/>
    </font>
    <font>
      <sz val="10"/>
      <color indexed="21"/>
      <name val="Footlight MT Light"/>
      <family val="1"/>
    </font>
    <font>
      <sz val="10"/>
      <color indexed="12"/>
      <name val="Arial"/>
      <family val="2"/>
    </font>
    <font>
      <b/>
      <sz val="10"/>
      <color indexed="21"/>
      <name val="Footlight MT Light"/>
      <family val="1"/>
    </font>
    <font>
      <b/>
      <sz val="10"/>
      <color indexed="10"/>
      <name val="Footlight MT Light"/>
      <family val="1"/>
    </font>
    <font>
      <sz val="12"/>
      <name val="Courier New"/>
      <family val="3"/>
    </font>
    <font>
      <sz val="6"/>
      <name val="Courier New"/>
      <family val="3"/>
    </font>
    <font>
      <sz val="6"/>
      <name val="Arial"/>
      <family val="2"/>
    </font>
    <font>
      <sz val="10"/>
      <color indexed="12"/>
      <name val="Leger Becker"/>
      <family val="0"/>
    </font>
    <font>
      <sz val="10"/>
      <color indexed="57"/>
      <name val="Leger Becker"/>
      <family val="0"/>
    </font>
    <font>
      <sz val="10"/>
      <name val="Leger Becker"/>
      <family val="0"/>
    </font>
    <font>
      <sz val="10"/>
      <color indexed="57"/>
      <name val="Arial"/>
      <family val="2"/>
    </font>
    <font>
      <i/>
      <sz val="8"/>
      <name val="Arial"/>
      <family val="2"/>
    </font>
    <font>
      <u val="single"/>
      <sz val="11"/>
      <name val="Impact"/>
      <family val="2"/>
    </font>
    <font>
      <sz val="9"/>
      <name val="Impact"/>
      <family val="2"/>
    </font>
    <font>
      <b/>
      <u val="single"/>
      <sz val="12"/>
      <name val="Arial"/>
      <family val="2"/>
    </font>
    <font>
      <b/>
      <sz val="12"/>
      <color indexed="10"/>
      <name val="Footlight MT Light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46">
    <xf numFmtId="164" fontId="0" fillId="0" borderId="0" xfId="0" applyAlignment="1">
      <alignment/>
    </xf>
    <xf numFmtId="164" fontId="3" fillId="2" borderId="0" xfId="20" applyFont="1" applyFill="1" applyBorder="1">
      <alignment/>
      <protection/>
    </xf>
    <xf numFmtId="165" fontId="3" fillId="2" borderId="1" xfId="20" applyNumberFormat="1" applyFont="1" applyFill="1" applyBorder="1">
      <alignment/>
      <protection/>
    </xf>
    <xf numFmtId="165" fontId="3" fillId="2" borderId="0" xfId="20" applyNumberFormat="1" applyFont="1" applyFill="1" applyBorder="1">
      <alignment/>
      <protection/>
    </xf>
    <xf numFmtId="164" fontId="0" fillId="2" borderId="0" xfId="0" applyFill="1" applyAlignment="1">
      <alignment/>
    </xf>
    <xf numFmtId="164" fontId="4" fillId="2" borderId="2" xfId="20" applyFont="1" applyFill="1" applyBorder="1" applyAlignment="1">
      <alignment horizontal="center" vertical="center"/>
      <protection/>
    </xf>
    <xf numFmtId="165" fontId="4" fillId="2" borderId="3" xfId="20" applyNumberFormat="1" applyFont="1" applyFill="1" applyBorder="1" applyAlignment="1">
      <alignment horizontal="center" vertical="center"/>
      <protection/>
    </xf>
    <xf numFmtId="165" fontId="5" fillId="2" borderId="3" xfId="20" applyNumberFormat="1" applyFont="1" applyFill="1" applyBorder="1" applyAlignment="1">
      <alignment horizontal="center" vertical="center"/>
      <protection/>
    </xf>
    <xf numFmtId="165" fontId="6" fillId="2" borderId="3" xfId="20" applyNumberFormat="1" applyFont="1" applyFill="1" applyBorder="1" applyAlignment="1">
      <alignment horizontal="center" vertical="center"/>
      <protection/>
    </xf>
    <xf numFmtId="165" fontId="4" fillId="2" borderId="4" xfId="20" applyNumberFormat="1" applyFont="1" applyFill="1" applyBorder="1" applyAlignment="1">
      <alignment horizontal="center" vertical="center"/>
      <protection/>
    </xf>
    <xf numFmtId="165" fontId="4" fillId="2" borderId="3" xfId="20" applyNumberFormat="1" applyFont="1" applyFill="1" applyBorder="1" applyAlignment="1">
      <alignment horizontal="left" vertical="center"/>
      <protection/>
    </xf>
    <xf numFmtId="165" fontId="4" fillId="2" borderId="5" xfId="20" applyNumberFormat="1" applyFont="1" applyFill="1" applyBorder="1" applyAlignment="1">
      <alignment horizontal="center" vertical="center"/>
      <protection/>
    </xf>
    <xf numFmtId="165" fontId="4" fillId="2" borderId="6" xfId="20" applyNumberFormat="1" applyFont="1" applyFill="1" applyBorder="1" applyAlignment="1">
      <alignment horizontal="center" vertical="center"/>
      <protection/>
    </xf>
    <xf numFmtId="165" fontId="4" fillId="2" borderId="7" xfId="20" applyNumberFormat="1" applyFont="1" applyFill="1" applyBorder="1" applyAlignment="1">
      <alignment horizontal="center" vertical="center"/>
      <protection/>
    </xf>
    <xf numFmtId="165" fontId="7" fillId="2" borderId="8" xfId="20" applyNumberFormat="1" applyFont="1" applyFill="1" applyBorder="1" applyAlignment="1">
      <alignment horizontal="center" vertical="center"/>
      <protection/>
    </xf>
    <xf numFmtId="165" fontId="8" fillId="2" borderId="8" xfId="20" applyNumberFormat="1" applyFont="1" applyFill="1" applyBorder="1" applyAlignment="1">
      <alignment horizontal="center" vertical="center"/>
      <protection/>
    </xf>
    <xf numFmtId="165" fontId="9" fillId="2" borderId="9" xfId="20" applyNumberFormat="1" applyFont="1" applyFill="1" applyBorder="1" applyAlignment="1">
      <alignment horizontal="center" vertical="center"/>
      <protection/>
    </xf>
    <xf numFmtId="166" fontId="9" fillId="2" borderId="9" xfId="20" applyNumberFormat="1" applyFont="1" applyFill="1" applyBorder="1" applyAlignment="1">
      <alignment horizontal="center"/>
      <protection/>
    </xf>
    <xf numFmtId="167" fontId="9" fillId="2" borderId="8" xfId="20" applyNumberFormat="1" applyFont="1" applyFill="1" applyBorder="1" applyAlignment="1">
      <alignment horizontal="center" vertical="center"/>
      <protection/>
    </xf>
    <xf numFmtId="165" fontId="8" fillId="2" borderId="10" xfId="20" applyNumberFormat="1" applyFont="1" applyFill="1" applyBorder="1" applyAlignment="1">
      <alignment horizontal="center" vertical="center"/>
      <protection/>
    </xf>
    <xf numFmtId="165" fontId="3" fillId="2" borderId="11" xfId="20" applyNumberFormat="1" applyFont="1" applyFill="1" applyBorder="1" applyAlignment="1">
      <alignment horizontal="center" vertical="center"/>
      <protection/>
    </xf>
    <xf numFmtId="165" fontId="3" fillId="2" borderId="12" xfId="20" applyNumberFormat="1" applyFont="1" applyFill="1" applyBorder="1" applyAlignment="1">
      <alignment horizontal="center" vertical="center"/>
      <protection/>
    </xf>
    <xf numFmtId="165" fontId="8" fillId="2" borderId="12" xfId="20" applyNumberFormat="1" applyFont="1" applyFill="1" applyBorder="1" applyAlignment="1">
      <alignment horizontal="center" vertical="center"/>
      <protection/>
    </xf>
    <xf numFmtId="165" fontId="10" fillId="2" borderId="11" xfId="20" applyNumberFormat="1" applyFont="1" applyFill="1" applyBorder="1" applyAlignment="1">
      <alignment horizontal="center" vertical="center"/>
      <protection/>
    </xf>
    <xf numFmtId="165" fontId="10" fillId="2" borderId="3" xfId="20" applyNumberFormat="1" applyFont="1" applyFill="1" applyBorder="1" applyAlignment="1">
      <alignment vertical="center"/>
      <protection/>
    </xf>
    <xf numFmtId="165" fontId="11" fillId="2" borderId="3" xfId="20" applyNumberFormat="1" applyFont="1" applyFill="1" applyBorder="1" applyAlignment="1">
      <alignment vertical="center"/>
      <protection/>
    </xf>
    <xf numFmtId="165" fontId="9" fillId="2" borderId="3" xfId="20" applyNumberFormat="1" applyFont="1" applyFill="1" applyBorder="1" applyAlignment="1">
      <alignment vertical="center"/>
      <protection/>
    </xf>
    <xf numFmtId="165" fontId="3" fillId="2" borderId="3" xfId="20" applyNumberFormat="1" applyFont="1" applyFill="1" applyBorder="1" applyAlignment="1">
      <alignment vertical="center"/>
      <protection/>
    </xf>
    <xf numFmtId="165" fontId="3" fillId="2" borderId="0" xfId="20" applyNumberFormat="1" applyFont="1" applyFill="1" applyBorder="1" applyAlignment="1">
      <alignment horizontal="center" vertical="center"/>
      <protection/>
    </xf>
    <xf numFmtId="166" fontId="9" fillId="2" borderId="0" xfId="20" applyNumberFormat="1" applyFont="1" applyFill="1" applyBorder="1" applyAlignment="1">
      <alignment horizontal="center"/>
      <protection/>
    </xf>
    <xf numFmtId="167" fontId="9" fillId="2" borderId="0" xfId="20" applyNumberFormat="1" applyFont="1" applyFill="1" applyBorder="1" applyAlignment="1">
      <alignment horizontal="center" vertical="center"/>
      <protection/>
    </xf>
    <xf numFmtId="167" fontId="12" fillId="2" borderId="13" xfId="20" applyNumberFormat="1" applyFont="1" applyFill="1" applyBorder="1" applyAlignment="1">
      <alignment horizontal="center" vertical="center"/>
      <protection/>
    </xf>
    <xf numFmtId="164" fontId="13" fillId="2" borderId="14" xfId="0" applyFont="1" applyFill="1" applyBorder="1" applyAlignment="1">
      <alignment horizontal="center" vertical="center"/>
    </xf>
    <xf numFmtId="164" fontId="14" fillId="2" borderId="15" xfId="0" applyFont="1" applyFill="1" applyBorder="1" applyAlignment="1">
      <alignment horizontal="center" vertical="center"/>
    </xf>
    <xf numFmtId="164" fontId="13" fillId="2" borderId="15" xfId="0" applyFont="1" applyFill="1" applyBorder="1" applyAlignment="1">
      <alignment horizontal="center" vertical="center"/>
    </xf>
    <xf numFmtId="167" fontId="14" fillId="2" borderId="15" xfId="0" applyNumberFormat="1" applyFont="1" applyFill="1" applyBorder="1" applyAlignment="1">
      <alignment horizontal="center" vertical="center"/>
    </xf>
    <xf numFmtId="165" fontId="3" fillId="2" borderId="0" xfId="20" applyNumberFormat="1" applyFont="1" applyFill="1" applyBorder="1" applyAlignment="1">
      <alignment horizontal="left" vertical="center"/>
      <protection/>
    </xf>
    <xf numFmtId="165" fontId="3" fillId="2" borderId="0" xfId="20" applyNumberFormat="1" applyFont="1" applyFill="1" applyBorder="1" applyAlignment="1">
      <alignment horizontal="right" vertical="center"/>
      <protection/>
    </xf>
    <xf numFmtId="165" fontId="3" fillId="3" borderId="0" xfId="20" applyNumberFormat="1" applyFont="1" applyFill="1" applyBorder="1" applyAlignment="1">
      <alignment horizontal="right" vertical="center"/>
      <protection/>
    </xf>
    <xf numFmtId="165" fontId="3" fillId="3" borderId="0" xfId="20" applyNumberFormat="1" applyFont="1" applyFill="1" applyBorder="1" applyAlignment="1">
      <alignment horizontal="right"/>
      <protection/>
    </xf>
    <xf numFmtId="165" fontId="15" fillId="3" borderId="0" xfId="20" applyNumberFormat="1" applyFont="1" applyFill="1" applyBorder="1" applyAlignment="1">
      <alignment horizontal="right" vertical="center"/>
      <protection/>
    </xf>
    <xf numFmtId="165" fontId="16" fillId="3" borderId="0" xfId="20" applyNumberFormat="1" applyFont="1" applyFill="1" applyBorder="1" applyAlignment="1">
      <alignment horizontal="right" vertical="center"/>
      <protection/>
    </xf>
    <xf numFmtId="165" fontId="17" fillId="3" borderId="13" xfId="0" applyNumberFormat="1" applyFont="1" applyFill="1" applyBorder="1" applyAlignment="1">
      <alignment horizontal="right" vertical="top"/>
    </xf>
    <xf numFmtId="165" fontId="13" fillId="2" borderId="15" xfId="0" applyNumberFormat="1" applyFont="1" applyFill="1" applyBorder="1" applyAlignment="1">
      <alignment horizontal="center" vertical="center"/>
    </xf>
    <xf numFmtId="165" fontId="14" fillId="2" borderId="15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vertical="top"/>
    </xf>
    <xf numFmtId="165" fontId="3" fillId="2" borderId="0" xfId="20" applyNumberFormat="1" applyFont="1" applyFill="1" applyBorder="1" applyAlignment="1">
      <alignment horizontal="right"/>
      <protection/>
    </xf>
    <xf numFmtId="165" fontId="19" fillId="3" borderId="0" xfId="20" applyNumberFormat="1" applyFont="1" applyFill="1" applyBorder="1" applyAlignment="1">
      <alignment horizontal="left"/>
      <protection/>
    </xf>
    <xf numFmtId="165" fontId="20" fillId="3" borderId="0" xfId="20" applyNumberFormat="1" applyFont="1" applyFill="1" applyBorder="1" applyAlignment="1">
      <alignment horizontal="right"/>
      <protection/>
    </xf>
    <xf numFmtId="164" fontId="0" fillId="0" borderId="13" xfId="0" applyBorder="1" applyAlignment="1">
      <alignment horizontal="right"/>
    </xf>
    <xf numFmtId="164" fontId="0" fillId="2" borderId="0" xfId="0" applyFill="1" applyAlignment="1">
      <alignment/>
    </xf>
    <xf numFmtId="164" fontId="3" fillId="2" borderId="10" xfId="20" applyFont="1" applyFill="1" applyBorder="1">
      <alignment/>
      <protection/>
    </xf>
    <xf numFmtId="165" fontId="15" fillId="2" borderId="0" xfId="20" applyNumberFormat="1" applyFont="1" applyFill="1">
      <alignment/>
      <protection/>
    </xf>
    <xf numFmtId="165" fontId="21" fillId="2" borderId="0" xfId="0" applyNumberFormat="1" applyFont="1" applyFill="1" applyAlignment="1">
      <alignment vertical="center"/>
    </xf>
    <xf numFmtId="164" fontId="20" fillId="2" borderId="13" xfId="20" applyFont="1" applyFill="1" applyBorder="1" applyAlignment="1">
      <alignment horizontal="right" vertical="top"/>
      <protection/>
    </xf>
    <xf numFmtId="164" fontId="3" fillId="4" borderId="7" xfId="20" applyFont="1" applyFill="1" applyBorder="1">
      <alignment/>
      <protection/>
    </xf>
    <xf numFmtId="165" fontId="22" fillId="5" borderId="15" xfId="20" applyNumberFormat="1" applyFont="1" applyFill="1" applyBorder="1" applyAlignment="1">
      <alignment horizontal="center" vertical="center"/>
      <protection/>
    </xf>
    <xf numFmtId="164" fontId="23" fillId="2" borderId="0" xfId="20" applyFont="1" applyFill="1" applyBorder="1" applyAlignment="1">
      <alignment horizontal="left" vertical="center" wrapText="1"/>
      <protection/>
    </xf>
    <xf numFmtId="164" fontId="6" fillId="4" borderId="14" xfId="20" applyFont="1" applyFill="1" applyBorder="1" applyAlignment="1">
      <alignment horizontal="center"/>
      <protection/>
    </xf>
    <xf numFmtId="165" fontId="24" fillId="2" borderId="14" xfId="22" applyNumberFormat="1" applyFont="1" applyFill="1" applyBorder="1" applyAlignment="1">
      <alignment horizontal="center" vertical="center"/>
      <protection/>
    </xf>
    <xf numFmtId="165" fontId="25" fillId="2" borderId="14" xfId="22" applyNumberFormat="1" applyFont="1" applyFill="1" applyBorder="1" applyAlignment="1">
      <alignment horizontal="center" vertical="center"/>
      <protection/>
    </xf>
    <xf numFmtId="165" fontId="25" fillId="2" borderId="7" xfId="22" applyNumberFormat="1" applyFont="1" applyFill="1" applyBorder="1" applyAlignment="1">
      <alignment horizontal="center" vertical="center"/>
      <protection/>
    </xf>
    <xf numFmtId="165" fontId="25" fillId="2" borderId="2" xfId="22" applyNumberFormat="1" applyFont="1" applyFill="1" applyBorder="1" applyAlignment="1">
      <alignment horizontal="center" vertical="center"/>
      <protection/>
    </xf>
    <xf numFmtId="165" fontId="26" fillId="2" borderId="16" xfId="22" applyNumberFormat="1" applyFont="1" applyFill="1" applyBorder="1" applyAlignment="1">
      <alignment horizontal="center" vertical="center"/>
      <protection/>
    </xf>
    <xf numFmtId="165" fontId="26" fillId="2" borderId="4" xfId="22" applyNumberFormat="1" applyFont="1" applyFill="1" applyBorder="1" applyAlignment="1">
      <alignment horizontal="center" vertical="center"/>
      <protection/>
    </xf>
    <xf numFmtId="165" fontId="26" fillId="2" borderId="7" xfId="22" applyNumberFormat="1" applyFont="1" applyFill="1" applyBorder="1" applyAlignment="1">
      <alignment horizontal="center" vertical="center"/>
      <protection/>
    </xf>
    <xf numFmtId="165" fontId="27" fillId="2" borderId="16" xfId="22" applyNumberFormat="1" applyFont="1" applyFill="1" applyBorder="1" applyAlignment="1">
      <alignment horizontal="center" vertical="center"/>
      <protection/>
    </xf>
    <xf numFmtId="165" fontId="27" fillId="2" borderId="7" xfId="22" applyNumberFormat="1" applyFont="1" applyFill="1" applyBorder="1" applyAlignment="1">
      <alignment horizontal="center" vertical="center"/>
      <protection/>
    </xf>
    <xf numFmtId="165" fontId="27" fillId="2" borderId="2" xfId="22" applyNumberFormat="1" applyFont="1" applyFill="1" applyBorder="1" applyAlignment="1">
      <alignment horizontal="center" vertical="center"/>
      <protection/>
    </xf>
    <xf numFmtId="165" fontId="6" fillId="2" borderId="17" xfId="22" applyNumberFormat="1" applyFont="1" applyFill="1" applyBorder="1" applyAlignment="1">
      <alignment horizontal="center" vertical="center"/>
      <protection/>
    </xf>
    <xf numFmtId="165" fontId="6" fillId="2" borderId="14" xfId="22" applyNumberFormat="1" applyFont="1" applyFill="1" applyBorder="1" applyAlignment="1">
      <alignment horizontal="center" vertical="center"/>
      <protection/>
    </xf>
    <xf numFmtId="164" fontId="28" fillId="2" borderId="0" xfId="20" applyFont="1" applyFill="1" applyBorder="1" applyAlignment="1">
      <alignment horizontal="center" vertical="center"/>
      <protection/>
    </xf>
    <xf numFmtId="164" fontId="28" fillId="2" borderId="0" xfId="20" applyFont="1" applyFill="1" applyBorder="1" applyAlignment="1">
      <alignment vertical="center"/>
      <protection/>
    </xf>
    <xf numFmtId="164" fontId="29" fillId="2" borderId="0" xfId="20" applyFont="1" applyFill="1" applyBorder="1" applyAlignment="1">
      <alignment horizontal="center" vertical="center"/>
      <protection/>
    </xf>
    <xf numFmtId="164" fontId="30" fillId="4" borderId="8" xfId="20" applyFont="1" applyFill="1" applyBorder="1" applyAlignment="1">
      <alignment horizontal="center"/>
      <protection/>
    </xf>
    <xf numFmtId="165" fontId="31" fillId="2" borderId="14" xfId="20" applyNumberFormat="1" applyFont="1" applyFill="1" applyBorder="1" applyAlignment="1">
      <alignment horizontal="center" vertical="center"/>
      <protection/>
    </xf>
    <xf numFmtId="165" fontId="32" fillId="2" borderId="17" xfId="20" applyNumberFormat="1" applyFont="1" applyFill="1" applyBorder="1" applyAlignment="1">
      <alignment horizontal="center" vertical="center"/>
      <protection/>
    </xf>
    <xf numFmtId="165" fontId="32" fillId="2" borderId="18" xfId="20" applyNumberFormat="1" applyFont="1" applyFill="1" applyBorder="1" applyAlignment="1">
      <alignment horizontal="center" vertical="center"/>
      <protection/>
    </xf>
    <xf numFmtId="165" fontId="32" fillId="2" borderId="8" xfId="20" applyNumberFormat="1" applyFont="1" applyFill="1" applyBorder="1" applyAlignment="1">
      <alignment horizontal="center" vertical="center"/>
      <protection/>
    </xf>
    <xf numFmtId="165" fontId="33" fillId="2" borderId="19" xfId="20" applyNumberFormat="1" applyFont="1" applyFill="1" applyBorder="1" applyAlignment="1">
      <alignment horizontal="center" vertical="center"/>
      <protection/>
    </xf>
    <xf numFmtId="165" fontId="33" fillId="2" borderId="8" xfId="20" applyNumberFormat="1" applyFont="1" applyFill="1" applyBorder="1" applyAlignment="1">
      <alignment horizontal="center" vertical="center"/>
      <protection/>
    </xf>
    <xf numFmtId="165" fontId="34" fillId="2" borderId="19" xfId="20" applyNumberFormat="1" applyFont="1" applyFill="1" applyBorder="1" applyAlignment="1">
      <alignment horizontal="center" vertical="center"/>
      <protection/>
    </xf>
    <xf numFmtId="165" fontId="34" fillId="2" borderId="8" xfId="20" applyNumberFormat="1" applyFont="1" applyFill="1" applyBorder="1" applyAlignment="1">
      <alignment horizontal="center" vertical="center"/>
      <protection/>
    </xf>
    <xf numFmtId="164" fontId="23" fillId="2" borderId="0" xfId="20" applyFont="1" applyFill="1" applyBorder="1" applyAlignment="1">
      <alignment horizontal="left" vertical="center"/>
      <protection/>
    </xf>
    <xf numFmtId="164" fontId="35" fillId="2" borderId="0" xfId="20" applyFont="1" applyFill="1" applyBorder="1" applyAlignment="1">
      <alignment horizontal="center" vertical="center"/>
      <protection/>
    </xf>
    <xf numFmtId="164" fontId="30" fillId="4" borderId="10" xfId="20" applyFont="1" applyFill="1" applyBorder="1" applyAlignment="1">
      <alignment horizontal="center"/>
      <protection/>
    </xf>
    <xf numFmtId="165" fontId="36" fillId="2" borderId="20" xfId="20" applyNumberFormat="1" applyFont="1" applyFill="1" applyBorder="1" applyAlignment="1">
      <alignment horizontal="center" vertical="center"/>
      <protection/>
    </xf>
    <xf numFmtId="165" fontId="36" fillId="2" borderId="12" xfId="20" applyNumberFormat="1" applyFont="1" applyFill="1" applyBorder="1" applyAlignment="1">
      <alignment horizontal="center" vertical="center"/>
      <protection/>
    </xf>
    <xf numFmtId="165" fontId="36" fillId="2" borderId="15" xfId="20" applyNumberFormat="1" applyFont="1" applyFill="1" applyBorder="1" applyAlignment="1">
      <alignment vertical="center"/>
      <protection/>
    </xf>
    <xf numFmtId="165" fontId="36" fillId="2" borderId="4" xfId="20" applyNumberFormat="1" applyFont="1" applyFill="1" applyBorder="1" applyAlignment="1">
      <alignment horizontal="left" vertical="center"/>
      <protection/>
    </xf>
    <xf numFmtId="164" fontId="23" fillId="2" borderId="0" xfId="20" applyFont="1" applyFill="1" applyBorder="1" applyAlignment="1">
      <alignment vertical="center"/>
      <protection/>
    </xf>
    <xf numFmtId="164" fontId="0" fillId="2" borderId="10" xfId="20" applyFill="1" applyBorder="1">
      <alignment/>
      <protection/>
    </xf>
    <xf numFmtId="164" fontId="23" fillId="2" borderId="7" xfId="20" applyFont="1" applyFill="1" applyBorder="1" applyAlignment="1">
      <alignment horizontal="left" vertical="center" wrapText="1"/>
      <protection/>
    </xf>
    <xf numFmtId="164" fontId="23" fillId="2" borderId="2" xfId="20" applyFont="1" applyFill="1" applyBorder="1" applyAlignment="1">
      <alignment horizontal="left" vertical="center" wrapText="1"/>
      <protection/>
    </xf>
    <xf numFmtId="164" fontId="23" fillId="2" borderId="2" xfId="20" applyFont="1" applyFill="1" applyBorder="1" applyAlignment="1">
      <alignment vertical="center"/>
      <protection/>
    </xf>
    <xf numFmtId="164" fontId="28" fillId="2" borderId="3" xfId="20" applyFont="1" applyFill="1" applyBorder="1" applyAlignment="1">
      <alignment vertical="center"/>
      <protection/>
    </xf>
    <xf numFmtId="164" fontId="28" fillId="2" borderId="3" xfId="20" applyFont="1" applyFill="1" applyBorder="1" applyAlignment="1">
      <alignment horizontal="center" vertical="center"/>
      <protection/>
    </xf>
    <xf numFmtId="164" fontId="28" fillId="2" borderId="4" xfId="20" applyFont="1" applyFill="1" applyBorder="1" applyAlignment="1">
      <alignment horizontal="center" vertical="center"/>
      <protection/>
    </xf>
    <xf numFmtId="164" fontId="23" fillId="2" borderId="4" xfId="20" applyFont="1" applyFill="1" applyBorder="1" applyAlignment="1">
      <alignment horizontal="left" vertical="center" wrapText="1"/>
      <protection/>
    </xf>
    <xf numFmtId="164" fontId="28" fillId="2" borderId="0" xfId="20" applyFont="1" applyFill="1" applyBorder="1" applyAlignment="1">
      <alignment horizontal="left" vertical="center"/>
      <protection/>
    </xf>
    <xf numFmtId="164" fontId="28" fillId="2" borderId="10" xfId="20" applyFont="1" applyFill="1" applyBorder="1" applyAlignment="1">
      <alignment vertical="center"/>
      <protection/>
    </xf>
    <xf numFmtId="164" fontId="23" fillId="2" borderId="10" xfId="20" applyFont="1" applyFill="1" applyBorder="1" applyAlignment="1">
      <alignment horizontal="left" vertical="center" wrapText="1"/>
      <protection/>
    </xf>
    <xf numFmtId="164" fontId="28" fillId="2" borderId="13" xfId="20" applyFont="1" applyFill="1" applyBorder="1" applyAlignment="1">
      <alignment vertical="center"/>
      <protection/>
    </xf>
    <xf numFmtId="164" fontId="23" fillId="2" borderId="14" xfId="20" applyFont="1" applyFill="1" applyBorder="1" applyAlignment="1">
      <alignment horizontal="left" vertical="center" wrapText="1"/>
      <protection/>
    </xf>
    <xf numFmtId="164" fontId="37" fillId="2" borderId="14" xfId="20" applyFont="1" applyFill="1" applyBorder="1" applyAlignment="1">
      <alignment horizontal="center" vertical="center"/>
      <protection/>
    </xf>
    <xf numFmtId="164" fontId="28" fillId="2" borderId="10" xfId="20" applyFont="1" applyFill="1" applyBorder="1" applyAlignment="1">
      <alignment horizontal="center" vertical="center"/>
      <protection/>
    </xf>
    <xf numFmtId="164" fontId="23" fillId="2" borderId="10" xfId="20" applyFont="1" applyFill="1" applyBorder="1" applyAlignment="1">
      <alignment horizontal="left" vertical="center"/>
      <protection/>
    </xf>
    <xf numFmtId="164" fontId="23" fillId="2" borderId="0" xfId="20" applyFont="1" applyFill="1" applyBorder="1" applyAlignment="1">
      <alignment horizontal="center" vertical="center"/>
      <protection/>
    </xf>
    <xf numFmtId="164" fontId="28" fillId="2" borderId="13" xfId="20" applyFont="1" applyFill="1" applyBorder="1" applyAlignment="1">
      <alignment horizontal="center" vertical="center"/>
      <protection/>
    </xf>
    <xf numFmtId="164" fontId="23" fillId="2" borderId="13" xfId="20" applyFont="1" applyFill="1" applyBorder="1" applyAlignment="1">
      <alignment horizontal="left" vertical="center" wrapText="1"/>
      <protection/>
    </xf>
    <xf numFmtId="164" fontId="28" fillId="2" borderId="21" xfId="20" applyFont="1" applyFill="1" applyBorder="1" applyAlignment="1">
      <alignment horizontal="center" vertical="center"/>
      <protection/>
    </xf>
    <xf numFmtId="164" fontId="28" fillId="2" borderId="11" xfId="20" applyFont="1" applyFill="1" applyBorder="1" applyAlignment="1">
      <alignment horizontal="center" vertical="center"/>
      <protection/>
    </xf>
    <xf numFmtId="164" fontId="28" fillId="2" borderId="21" xfId="20" applyFont="1" applyFill="1" applyBorder="1" applyAlignment="1">
      <alignment vertical="center"/>
      <protection/>
    </xf>
    <xf numFmtId="164" fontId="28" fillId="2" borderId="18" xfId="20" applyFont="1" applyFill="1" applyBorder="1" applyAlignment="1">
      <alignment horizontal="center" vertical="center"/>
      <protection/>
    </xf>
    <xf numFmtId="164" fontId="23" fillId="2" borderId="11" xfId="20" applyFont="1" applyFill="1" applyBorder="1" applyAlignment="1">
      <alignment vertical="center"/>
      <protection/>
    </xf>
    <xf numFmtId="164" fontId="29" fillId="2" borderId="11" xfId="20" applyFont="1" applyFill="1" applyBorder="1" applyAlignment="1">
      <alignment horizontal="center" vertical="center"/>
      <protection/>
    </xf>
    <xf numFmtId="164" fontId="29" fillId="2" borderId="18" xfId="20" applyFont="1" applyFill="1" applyBorder="1" applyAlignment="1">
      <alignment horizontal="center" vertical="center"/>
      <protection/>
    </xf>
    <xf numFmtId="164" fontId="0" fillId="2" borderId="21" xfId="20" applyFont="1" applyFill="1" applyBorder="1" applyAlignment="1">
      <alignment horizontal="center" vertical="center"/>
      <protection/>
    </xf>
    <xf numFmtId="165" fontId="28" fillId="2" borderId="15" xfId="20" applyNumberFormat="1" applyFont="1" applyFill="1" applyBorder="1" applyAlignment="1">
      <alignment horizontal="center" vertical="center"/>
      <protection/>
    </xf>
    <xf numFmtId="165" fontId="28" fillId="2" borderId="22" xfId="20" applyNumberFormat="1" applyFont="1" applyFill="1" applyBorder="1" applyAlignment="1">
      <alignment horizontal="center" vertical="center"/>
      <protection/>
    </xf>
    <xf numFmtId="165" fontId="28" fillId="2" borderId="8" xfId="20" applyNumberFormat="1" applyFont="1" applyFill="1" applyBorder="1" applyAlignment="1">
      <alignment horizontal="center" vertical="center"/>
      <protection/>
    </xf>
    <xf numFmtId="167" fontId="28" fillId="2" borderId="8" xfId="0" applyNumberFormat="1" applyFont="1" applyFill="1" applyBorder="1" applyAlignment="1">
      <alignment horizontal="center" vertical="center"/>
    </xf>
    <xf numFmtId="165" fontId="29" fillId="2" borderId="19" xfId="20" applyNumberFormat="1" applyFont="1" applyFill="1" applyBorder="1" applyAlignment="1">
      <alignment horizontal="center" vertical="center"/>
      <protection/>
    </xf>
    <xf numFmtId="165" fontId="29" fillId="2" borderId="15" xfId="20" applyNumberFormat="1" applyFont="1" applyFill="1" applyBorder="1" applyAlignment="1">
      <alignment horizontal="center" vertical="center"/>
      <protection/>
    </xf>
    <xf numFmtId="165" fontId="29" fillId="2" borderId="23" xfId="20" applyNumberFormat="1" applyFont="1" applyFill="1" applyBorder="1" applyAlignment="1">
      <alignment horizontal="center" vertical="center"/>
      <protection/>
    </xf>
    <xf numFmtId="165" fontId="35" fillId="2" borderId="22" xfId="20" applyNumberFormat="1" applyFont="1" applyFill="1" applyBorder="1" applyAlignment="1">
      <alignment horizontal="center" vertical="center"/>
      <protection/>
    </xf>
    <xf numFmtId="165" fontId="35" fillId="2" borderId="15" xfId="20" applyNumberFormat="1" applyFont="1" applyFill="1" applyBorder="1" applyAlignment="1">
      <alignment horizontal="center" vertical="center"/>
      <protection/>
    </xf>
    <xf numFmtId="165" fontId="35" fillId="2" borderId="24" xfId="0" applyNumberFormat="1" applyFont="1" applyFill="1" applyBorder="1" applyAlignment="1">
      <alignment horizontal="center" vertical="center"/>
    </xf>
    <xf numFmtId="165" fontId="38" fillId="2" borderId="18" xfId="0" applyNumberFormat="1" applyFont="1" applyFill="1" applyBorder="1" applyAlignment="1">
      <alignment horizontal="center" vertical="center"/>
    </xf>
    <xf numFmtId="164" fontId="38" fillId="2" borderId="8" xfId="0" applyFont="1" applyFill="1" applyBorder="1" applyAlignment="1">
      <alignment horizontal="center" vertical="center"/>
    </xf>
    <xf numFmtId="165" fontId="38" fillId="2" borderId="8" xfId="0" applyNumberFormat="1" applyFont="1" applyFill="1" applyBorder="1" applyAlignment="1">
      <alignment horizontal="center" vertical="center"/>
    </xf>
    <xf numFmtId="165" fontId="36" fillId="2" borderId="15" xfId="20" applyNumberFormat="1" applyFont="1" applyFill="1" applyBorder="1" applyAlignment="1">
      <alignment horizontal="left" vertical="center"/>
      <protection/>
    </xf>
    <xf numFmtId="164" fontId="0" fillId="0" borderId="0" xfId="0" applyBorder="1" applyAlignment="1">
      <alignment/>
    </xf>
    <xf numFmtId="164" fontId="0" fillId="2" borderId="2" xfId="20" applyFill="1" applyBorder="1">
      <alignment/>
      <protection/>
    </xf>
    <xf numFmtId="164" fontId="23" fillId="2" borderId="10" xfId="20" applyFont="1" applyFill="1" applyBorder="1" applyAlignment="1">
      <alignment vertical="center"/>
      <protection/>
    </xf>
    <xf numFmtId="164" fontId="0" fillId="0" borderId="0" xfId="0" applyBorder="1" applyAlignment="1">
      <alignment horizontal="center" vertical="center" wrapText="1"/>
    </xf>
    <xf numFmtId="164" fontId="29" fillId="2" borderId="13" xfId="20" applyFont="1" applyFill="1" applyBorder="1" applyAlignment="1">
      <alignment horizontal="center" vertical="center"/>
      <protection/>
    </xf>
    <xf numFmtId="164" fontId="28" fillId="2" borderId="14" xfId="20" applyFont="1" applyFill="1" applyBorder="1" applyAlignment="1">
      <alignment horizontal="left" vertical="center" wrapText="1"/>
      <protection/>
    </xf>
    <xf numFmtId="164" fontId="28" fillId="2" borderId="0" xfId="20" applyFont="1" applyFill="1" applyBorder="1" applyAlignment="1">
      <alignment horizontal="left" vertical="center" wrapText="1"/>
      <protection/>
    </xf>
    <xf numFmtId="164" fontId="28" fillId="2" borderId="13" xfId="20" applyFont="1" applyFill="1" applyBorder="1" applyAlignment="1">
      <alignment horizontal="left" vertical="center"/>
      <protection/>
    </xf>
    <xf numFmtId="164" fontId="29" fillId="2" borderId="0" xfId="20" applyFont="1" applyFill="1" applyBorder="1" applyAlignment="1">
      <alignment vertical="center"/>
      <protection/>
    </xf>
    <xf numFmtId="164" fontId="23" fillId="2" borderId="14" xfId="20" applyFont="1" applyFill="1" applyBorder="1" applyAlignment="1">
      <alignment vertical="center" wrapText="1"/>
      <protection/>
    </xf>
    <xf numFmtId="164" fontId="28" fillId="2" borderId="11" xfId="20" applyFont="1" applyFill="1" applyBorder="1" applyAlignment="1">
      <alignment vertical="center"/>
      <protection/>
    </xf>
    <xf numFmtId="165" fontId="28" fillId="2" borderId="18" xfId="20" applyNumberFormat="1" applyFont="1" applyFill="1" applyBorder="1" applyAlignment="1">
      <alignment horizontal="center" vertical="center"/>
      <protection/>
    </xf>
    <xf numFmtId="165" fontId="35" fillId="2" borderId="20" xfId="20" applyNumberFormat="1" applyFont="1" applyFill="1" applyBorder="1" applyAlignment="1">
      <alignment horizontal="center" vertical="center"/>
      <protection/>
    </xf>
    <xf numFmtId="164" fontId="0" fillId="2" borderId="0" xfId="0" applyFill="1" applyBorder="1" applyAlignment="1">
      <alignment/>
    </xf>
    <xf numFmtId="165" fontId="36" fillId="2" borderId="20" xfId="20" applyNumberFormat="1" applyFont="1" applyFill="1" applyBorder="1" applyAlignment="1">
      <alignment horizontal="left" vertical="center"/>
      <protection/>
    </xf>
    <xf numFmtId="165" fontId="36" fillId="2" borderId="12" xfId="20" applyNumberFormat="1" applyFont="1" applyFill="1" applyBorder="1" applyAlignment="1">
      <alignment horizontal="left" vertical="center"/>
      <protection/>
    </xf>
    <xf numFmtId="164" fontId="28" fillId="2" borderId="7" xfId="20" applyFont="1" applyFill="1" applyBorder="1" applyAlignment="1">
      <alignment horizontal="left" vertical="center" wrapText="1"/>
      <protection/>
    </xf>
    <xf numFmtId="164" fontId="37" fillId="2" borderId="10" xfId="20" applyFont="1" applyFill="1" applyBorder="1" applyAlignment="1">
      <alignment horizontal="center" vertical="center"/>
      <protection/>
    </xf>
    <xf numFmtId="164" fontId="37" fillId="2" borderId="0" xfId="20" applyFont="1" applyFill="1" applyBorder="1" applyAlignment="1">
      <alignment horizontal="center" vertical="center"/>
      <protection/>
    </xf>
    <xf numFmtId="164" fontId="35" fillId="2" borderId="13" xfId="20" applyFont="1" applyFill="1" applyBorder="1" applyAlignment="1">
      <alignment horizontal="center" vertical="center"/>
      <protection/>
    </xf>
    <xf numFmtId="164" fontId="28" fillId="2" borderId="0" xfId="20" applyFont="1" applyFill="1" applyBorder="1" applyAlignment="1">
      <alignment vertical="center" wrapText="1"/>
      <protection/>
    </xf>
    <xf numFmtId="164" fontId="28" fillId="2" borderId="21" xfId="20" applyFont="1" applyFill="1" applyBorder="1" applyAlignment="1">
      <alignment horizontal="left" vertical="center"/>
      <protection/>
    </xf>
    <xf numFmtId="164" fontId="28" fillId="2" borderId="11" xfId="20" applyFont="1" applyFill="1" applyBorder="1" applyAlignment="1">
      <alignment horizontal="left" vertical="center"/>
      <protection/>
    </xf>
    <xf numFmtId="164" fontId="29" fillId="2" borderId="11" xfId="20" applyFont="1" applyFill="1" applyBorder="1" applyAlignment="1">
      <alignment horizontal="left" vertical="center"/>
      <protection/>
    </xf>
    <xf numFmtId="164" fontId="35" fillId="2" borderId="11" xfId="20" applyFont="1" applyFill="1" applyBorder="1" applyAlignment="1">
      <alignment horizontal="center" vertical="center"/>
      <protection/>
    </xf>
    <xf numFmtId="164" fontId="35" fillId="2" borderId="18" xfId="20" applyFont="1" applyFill="1" applyBorder="1" applyAlignment="1">
      <alignment horizontal="center" vertical="center"/>
      <protection/>
    </xf>
    <xf numFmtId="165" fontId="35" fillId="2" borderId="23" xfId="0" applyNumberFormat="1" applyFont="1" applyFill="1" applyBorder="1" applyAlignment="1">
      <alignment horizontal="center" vertical="center"/>
    </xf>
    <xf numFmtId="165" fontId="38" fillId="2" borderId="22" xfId="0" applyNumberFormat="1" applyFont="1" applyFill="1" applyBorder="1" applyAlignment="1">
      <alignment horizontal="center" vertical="center"/>
    </xf>
    <xf numFmtId="164" fontId="38" fillId="2" borderId="15" xfId="0" applyFont="1" applyFill="1" applyBorder="1" applyAlignment="1">
      <alignment horizontal="center" vertical="center"/>
    </xf>
    <xf numFmtId="165" fontId="38" fillId="2" borderId="15" xfId="0" applyNumberFormat="1" applyFont="1" applyFill="1" applyBorder="1" applyAlignment="1">
      <alignment horizontal="center" vertical="center"/>
    </xf>
    <xf numFmtId="164" fontId="28" fillId="2" borderId="10" xfId="20" applyFont="1" applyFill="1" applyBorder="1" applyAlignment="1">
      <alignment horizontal="left" vertical="center"/>
      <protection/>
    </xf>
    <xf numFmtId="167" fontId="28" fillId="2" borderId="23" xfId="0" applyNumberFormat="1" applyFont="1" applyFill="1" applyBorder="1" applyAlignment="1">
      <alignment horizontal="center" vertical="center"/>
    </xf>
    <xf numFmtId="165" fontId="29" fillId="2" borderId="8" xfId="20" applyNumberFormat="1" applyFont="1" applyFill="1" applyBorder="1" applyAlignment="1">
      <alignment horizontal="center" vertical="center"/>
      <protection/>
    </xf>
    <xf numFmtId="165" fontId="29" fillId="2" borderId="24" xfId="20" applyNumberFormat="1" applyFont="1" applyFill="1" applyBorder="1" applyAlignment="1">
      <alignment horizontal="center" vertical="center"/>
      <protection/>
    </xf>
    <xf numFmtId="165" fontId="35" fillId="2" borderId="8" xfId="20" applyNumberFormat="1" applyFont="1" applyFill="1" applyBorder="1" applyAlignment="1">
      <alignment horizontal="center" vertical="center"/>
      <protection/>
    </xf>
    <xf numFmtId="165" fontId="35" fillId="2" borderId="21" xfId="20" applyNumberFormat="1" applyFont="1" applyFill="1" applyBorder="1" applyAlignment="1">
      <alignment horizontal="center" vertical="center"/>
      <protection/>
    </xf>
    <xf numFmtId="164" fontId="39" fillId="2" borderId="0" xfId="20" applyFont="1" applyFill="1" applyBorder="1" applyAlignment="1">
      <alignment horizontal="center" vertical="center"/>
      <protection/>
    </xf>
    <xf numFmtId="164" fontId="40" fillId="2" borderId="0" xfId="0" applyFont="1" applyFill="1" applyBorder="1" applyAlignment="1">
      <alignment horizontal="center" vertical="top"/>
    </xf>
    <xf numFmtId="164" fontId="40" fillId="2" borderId="13" xfId="0" applyFont="1" applyFill="1" applyBorder="1" applyAlignment="1">
      <alignment horizontal="center" vertical="top"/>
    </xf>
    <xf numFmtId="164" fontId="40" fillId="2" borderId="11" xfId="0" applyFont="1" applyFill="1" applyBorder="1" applyAlignment="1">
      <alignment horizontal="center" vertical="top"/>
    </xf>
    <xf numFmtId="164" fontId="40" fillId="2" borderId="18" xfId="0" applyFont="1" applyFill="1" applyBorder="1" applyAlignment="1">
      <alignment horizontal="center" vertical="top"/>
    </xf>
    <xf numFmtId="164" fontId="28" fillId="2" borderId="0" xfId="20" applyFont="1" applyFill="1" applyBorder="1" applyAlignment="1">
      <alignment horizontal="center" vertical="center"/>
      <protection/>
    </xf>
    <xf numFmtId="165" fontId="28" fillId="2" borderId="25" xfId="20" applyNumberFormat="1" applyFont="1" applyFill="1" applyBorder="1" applyAlignment="1">
      <alignment horizontal="center" vertical="center"/>
      <protection/>
    </xf>
    <xf numFmtId="167" fontId="28" fillId="2" borderId="21" xfId="0" applyNumberFormat="1" applyFont="1" applyFill="1" applyBorder="1" applyAlignment="1">
      <alignment horizontal="center" vertical="center"/>
    </xf>
    <xf numFmtId="164" fontId="28" fillId="2" borderId="2" xfId="20" applyFont="1" applyFill="1" applyBorder="1" applyAlignment="1">
      <alignment horizontal="center" vertical="center"/>
      <protection/>
    </xf>
    <xf numFmtId="164" fontId="23" fillId="2" borderId="7" xfId="20" applyFont="1" applyFill="1" applyBorder="1" applyAlignment="1">
      <alignment horizontal="left" vertical="center"/>
      <protection/>
    </xf>
    <xf numFmtId="164" fontId="28" fillId="2" borderId="14" xfId="20" applyFont="1" applyFill="1" applyBorder="1" applyAlignment="1">
      <alignment horizontal="left" vertical="center"/>
      <protection/>
    </xf>
    <xf numFmtId="164" fontId="37" fillId="2" borderId="13" xfId="20" applyFont="1" applyFill="1" applyBorder="1" applyAlignment="1">
      <alignment horizontal="center" vertical="center"/>
      <protection/>
    </xf>
    <xf numFmtId="164" fontId="23" fillId="2" borderId="13" xfId="20" applyFont="1" applyFill="1" applyBorder="1" applyAlignment="1">
      <alignment horizontal="center" vertical="center"/>
      <protection/>
    </xf>
    <xf numFmtId="164" fontId="39" fillId="2" borderId="11" xfId="20" applyFont="1" applyFill="1" applyBorder="1" applyAlignment="1">
      <alignment horizontal="center" vertical="center"/>
      <protection/>
    </xf>
    <xf numFmtId="164" fontId="23" fillId="2" borderId="11" xfId="20" applyFont="1" applyFill="1" applyBorder="1" applyAlignment="1">
      <alignment horizontal="center" vertical="center"/>
      <protection/>
    </xf>
    <xf numFmtId="164" fontId="41" fillId="2" borderId="18" xfId="20" applyFont="1" applyFill="1" applyBorder="1" applyAlignment="1">
      <alignment horizontal="center" vertical="center"/>
      <protection/>
    </xf>
    <xf numFmtId="164" fontId="39" fillId="2" borderId="21" xfId="20" applyFont="1" applyFill="1" applyBorder="1" applyAlignment="1">
      <alignment horizontal="center" vertical="center"/>
      <protection/>
    </xf>
    <xf numFmtId="164" fontId="39" fillId="2" borderId="18" xfId="20" applyFont="1" applyFill="1" applyBorder="1" applyAlignment="1">
      <alignment horizontal="center" vertical="center"/>
      <protection/>
    </xf>
    <xf numFmtId="167" fontId="28" fillId="2" borderId="15" xfId="0" applyNumberFormat="1" applyFont="1" applyFill="1" applyBorder="1" applyAlignment="1">
      <alignment horizontal="center" vertical="center"/>
    </xf>
    <xf numFmtId="165" fontId="29" fillId="2" borderId="26" xfId="20" applyNumberFormat="1" applyFont="1" applyFill="1" applyBorder="1" applyAlignment="1">
      <alignment horizontal="center" vertical="center"/>
      <protection/>
    </xf>
    <xf numFmtId="165" fontId="36" fillId="2" borderId="7" xfId="20" applyNumberFormat="1" applyFont="1" applyFill="1" applyBorder="1" applyAlignment="1">
      <alignment horizontal="center" vertical="center"/>
      <protection/>
    </xf>
    <xf numFmtId="164" fontId="42" fillId="2" borderId="2" xfId="20" applyFont="1" applyFill="1" applyBorder="1" applyAlignment="1">
      <alignment horizontal="left" vertical="center" wrapText="1"/>
      <protection/>
    </xf>
    <xf numFmtId="164" fontId="42" fillId="2" borderId="2" xfId="20" applyFont="1" applyFill="1" applyBorder="1" applyAlignment="1">
      <alignment vertical="center"/>
      <protection/>
    </xf>
    <xf numFmtId="164" fontId="35" fillId="2" borderId="3" xfId="20" applyFont="1" applyFill="1" applyBorder="1" applyAlignment="1">
      <alignment vertical="center"/>
      <protection/>
    </xf>
    <xf numFmtId="164" fontId="35" fillId="2" borderId="4" xfId="20" applyFont="1" applyFill="1" applyBorder="1" applyAlignment="1">
      <alignment vertical="center"/>
      <protection/>
    </xf>
    <xf numFmtId="164" fontId="42" fillId="2" borderId="4" xfId="20" applyFont="1" applyFill="1" applyBorder="1" applyAlignment="1">
      <alignment horizontal="left" vertical="center" wrapText="1"/>
      <protection/>
    </xf>
    <xf numFmtId="164" fontId="42" fillId="2" borderId="7" xfId="20" applyFont="1" applyFill="1" applyBorder="1" applyAlignment="1">
      <alignment horizontal="left" vertical="center" wrapText="1"/>
      <protection/>
    </xf>
    <xf numFmtId="164" fontId="23" fillId="2" borderId="21" xfId="20" applyFont="1" applyFill="1" applyBorder="1" applyAlignment="1">
      <alignment vertical="center"/>
      <protection/>
    </xf>
    <xf numFmtId="165" fontId="35" fillId="2" borderId="18" xfId="20" applyNumberFormat="1" applyFont="1" applyFill="1" applyBorder="1" applyAlignment="1">
      <alignment horizontal="center" vertical="center"/>
      <protection/>
    </xf>
    <xf numFmtId="164" fontId="43" fillId="4" borderId="7" xfId="20" applyFont="1" applyFill="1" applyBorder="1" applyAlignment="1">
      <alignment horizontal="left"/>
      <protection/>
    </xf>
    <xf numFmtId="165" fontId="4" fillId="2" borderId="12" xfId="22" applyNumberFormat="1" applyFont="1" applyFill="1" applyBorder="1" applyAlignment="1">
      <alignment vertical="center"/>
      <protection/>
    </xf>
    <xf numFmtId="165" fontId="4" fillId="2" borderId="22" xfId="22" applyNumberFormat="1" applyFont="1" applyFill="1" applyBorder="1" applyAlignment="1">
      <alignment vertical="center"/>
      <protection/>
    </xf>
    <xf numFmtId="165" fontId="15" fillId="2" borderId="12" xfId="22" applyNumberFormat="1" applyFont="1" applyFill="1" applyBorder="1" applyAlignment="1">
      <alignment vertical="center"/>
      <protection/>
    </xf>
    <xf numFmtId="165" fontId="15" fillId="2" borderId="22" xfId="22" applyNumberFormat="1" applyFont="1" applyFill="1" applyBorder="1" applyAlignment="1">
      <alignment vertical="center"/>
      <protection/>
    </xf>
    <xf numFmtId="165" fontId="4" fillId="2" borderId="27" xfId="22" applyNumberFormat="1" applyFont="1" applyFill="1" applyBorder="1" applyAlignment="1">
      <alignment horizontal="center" vertical="center"/>
      <protection/>
    </xf>
    <xf numFmtId="165" fontId="30" fillId="2" borderId="15" xfId="22" applyNumberFormat="1" applyFont="1" applyFill="1" applyBorder="1" applyAlignment="1">
      <alignment horizontal="center" vertical="center"/>
      <protection/>
    </xf>
    <xf numFmtId="165" fontId="44" fillId="2" borderId="15" xfId="22" applyNumberFormat="1" applyFont="1" applyFill="1" applyBorder="1" applyAlignment="1">
      <alignment horizontal="center" vertical="center"/>
      <protection/>
    </xf>
    <xf numFmtId="164" fontId="6" fillId="4" borderId="10" xfId="20" applyFont="1" applyFill="1" applyBorder="1" applyAlignment="1">
      <alignment horizontal="center"/>
      <protection/>
    </xf>
    <xf numFmtId="165" fontId="6" fillId="2" borderId="16" xfId="22" applyNumberFormat="1" applyFont="1" applyFill="1" applyBorder="1" applyAlignment="1">
      <alignment horizontal="center" vertical="center"/>
      <protection/>
    </xf>
    <xf numFmtId="165" fontId="6" fillId="2" borderId="7" xfId="22" applyNumberFormat="1" applyFont="1" applyFill="1" applyBorder="1" applyAlignment="1">
      <alignment horizontal="center" vertical="center"/>
      <protection/>
    </xf>
    <xf numFmtId="165" fontId="6" fillId="2" borderId="2" xfId="22" applyNumberFormat="1" applyFont="1" applyFill="1" applyBorder="1" applyAlignment="1">
      <alignment horizontal="center" vertical="center"/>
      <protection/>
    </xf>
    <xf numFmtId="164" fontId="30" fillId="4" borderId="21" xfId="20" applyFont="1" applyFill="1" applyBorder="1" applyAlignment="1">
      <alignment horizontal="center"/>
      <protection/>
    </xf>
    <xf numFmtId="165" fontId="31" fillId="2" borderId="8" xfId="20" applyNumberFormat="1" applyFont="1" applyFill="1" applyBorder="1" applyAlignment="1">
      <alignment horizontal="center" vertical="center"/>
      <protection/>
    </xf>
    <xf numFmtId="165" fontId="32" fillId="2" borderId="19" xfId="20" applyNumberFormat="1" applyFont="1" applyFill="1" applyBorder="1" applyAlignment="1">
      <alignment horizontal="center" vertical="center"/>
      <protection/>
    </xf>
    <xf numFmtId="164" fontId="45" fillId="2" borderId="15" xfId="20" applyFont="1" applyFill="1" applyBorder="1" applyAlignment="1">
      <alignment horizontal="center" vertical="center" textRotation="90"/>
      <protection/>
    </xf>
    <xf numFmtId="165" fontId="46" fillId="2" borderId="15" xfId="20" applyNumberFormat="1" applyFont="1" applyFill="1" applyBorder="1" applyAlignment="1">
      <alignment horizontal="center" vertical="center"/>
      <protection/>
    </xf>
    <xf numFmtId="165" fontId="47" fillId="2" borderId="28" xfId="20" applyNumberFormat="1" applyFont="1" applyFill="1" applyBorder="1" applyAlignment="1">
      <alignment horizontal="center" vertical="center"/>
      <protection/>
    </xf>
    <xf numFmtId="165" fontId="47" fillId="2" borderId="15" xfId="20" applyNumberFormat="1" applyFont="1" applyFill="1" applyBorder="1" applyAlignment="1">
      <alignment horizontal="center" vertical="center"/>
      <protection/>
    </xf>
    <xf numFmtId="165" fontId="47" fillId="2" borderId="23" xfId="20" applyNumberFormat="1" applyFont="1" applyFill="1" applyBorder="1" applyAlignment="1">
      <alignment horizontal="center" vertical="center"/>
      <protection/>
    </xf>
    <xf numFmtId="165" fontId="48" fillId="2" borderId="22" xfId="20" applyNumberFormat="1" applyFont="1" applyFill="1" applyBorder="1" applyAlignment="1">
      <alignment horizontal="center" vertical="center"/>
      <protection/>
    </xf>
    <xf numFmtId="165" fontId="48" fillId="2" borderId="15" xfId="20" applyNumberFormat="1" applyFont="1" applyFill="1" applyBorder="1" applyAlignment="1">
      <alignment horizontal="center" vertical="center"/>
      <protection/>
    </xf>
    <xf numFmtId="165" fontId="48" fillId="2" borderId="24" xfId="20" applyNumberFormat="1" applyFont="1" applyFill="1" applyBorder="1" applyAlignment="1">
      <alignment horizontal="center" vertical="center"/>
      <protection/>
    </xf>
    <xf numFmtId="165" fontId="48" fillId="2" borderId="28" xfId="20" applyNumberFormat="1" applyFont="1" applyFill="1" applyBorder="1" applyAlignment="1">
      <alignment horizontal="center" vertical="center"/>
      <protection/>
    </xf>
    <xf numFmtId="165" fontId="40" fillId="2" borderId="15" xfId="20" applyNumberFormat="1" applyFont="1" applyFill="1" applyBorder="1" applyAlignment="1">
      <alignment horizontal="center" vertical="center"/>
      <protection/>
    </xf>
    <xf numFmtId="165" fontId="49" fillId="2" borderId="28" xfId="20" applyNumberFormat="1" applyFont="1" applyFill="1" applyBorder="1" applyAlignment="1">
      <alignment horizontal="center" vertical="center"/>
      <protection/>
    </xf>
    <xf numFmtId="165" fontId="49" fillId="2" borderId="15" xfId="20" applyNumberFormat="1" applyFont="1" applyFill="1" applyBorder="1" applyAlignment="1">
      <alignment horizontal="center" vertical="center"/>
      <protection/>
    </xf>
    <xf numFmtId="165" fontId="49" fillId="2" borderId="23" xfId="20" applyNumberFormat="1" applyFont="1" applyFill="1" applyBorder="1" applyAlignment="1">
      <alignment horizontal="center" vertical="center"/>
      <protection/>
    </xf>
    <xf numFmtId="165" fontId="0" fillId="2" borderId="22" xfId="20" applyNumberFormat="1" applyFont="1" applyFill="1" applyBorder="1" applyAlignment="1">
      <alignment horizontal="center" vertical="center"/>
      <protection/>
    </xf>
    <xf numFmtId="165" fontId="0" fillId="2" borderId="15" xfId="20" applyNumberFormat="1" applyFont="1" applyFill="1" applyBorder="1" applyAlignment="1">
      <alignment horizontal="center" vertical="center"/>
      <protection/>
    </xf>
    <xf numFmtId="165" fontId="0" fillId="2" borderId="24" xfId="20" applyNumberFormat="1" applyFont="1" applyFill="1" applyBorder="1" applyAlignment="1">
      <alignment horizontal="center" vertical="center"/>
      <protection/>
    </xf>
    <xf numFmtId="164" fontId="13" fillId="2" borderId="10" xfId="20" applyFont="1" applyFill="1" applyBorder="1" applyAlignment="1">
      <alignment horizontal="center" vertical="top"/>
      <protection/>
    </xf>
    <xf numFmtId="165" fontId="14" fillId="2" borderId="0" xfId="20" applyNumberFormat="1" applyFont="1" applyFill="1" applyBorder="1" applyAlignment="1">
      <alignment horizontal="center"/>
      <protection/>
    </xf>
    <xf numFmtId="164" fontId="50" fillId="2" borderId="4" xfId="20" applyFont="1" applyFill="1" applyBorder="1">
      <alignment/>
      <protection/>
    </xf>
    <xf numFmtId="164" fontId="51" fillId="2" borderId="10" xfId="20" applyFont="1" applyFill="1" applyBorder="1" applyAlignment="1">
      <alignment horizontal="left" vertical="center"/>
      <protection/>
    </xf>
    <xf numFmtId="165" fontId="0" fillId="2" borderId="0" xfId="20" applyNumberFormat="1" applyFill="1" applyBorder="1" applyAlignment="1">
      <alignment horizontal="left" vertical="center"/>
      <protection/>
    </xf>
    <xf numFmtId="165" fontId="0" fillId="2" borderId="0" xfId="20" applyNumberFormat="1" applyFill="1" applyBorder="1" applyAlignment="1">
      <alignment vertical="center"/>
      <protection/>
    </xf>
    <xf numFmtId="165" fontId="52" fillId="2" borderId="0" xfId="20" applyNumberFormat="1" applyFont="1" applyFill="1" applyBorder="1" applyAlignment="1">
      <alignment vertical="center"/>
      <protection/>
    </xf>
    <xf numFmtId="164" fontId="13" fillId="2" borderId="0" xfId="0" applyFont="1" applyFill="1" applyBorder="1" applyAlignment="1">
      <alignment horizontal="center" vertical="center"/>
    </xf>
    <xf numFmtId="167" fontId="13" fillId="2" borderId="0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2" borderId="13" xfId="0" applyFill="1" applyBorder="1" applyAlignment="1">
      <alignment vertical="center"/>
    </xf>
    <xf numFmtId="164" fontId="0" fillId="2" borderId="10" xfId="20" applyFill="1" applyBorder="1" applyAlignment="1">
      <alignment horizontal="left" vertical="center"/>
      <protection/>
    </xf>
    <xf numFmtId="165" fontId="53" fillId="2" borderId="0" xfId="20" applyNumberFormat="1" applyFont="1" applyFill="1" applyBorder="1" applyAlignment="1">
      <alignment horizontal="left" vertical="center"/>
      <protection/>
    </xf>
    <xf numFmtId="165" fontId="54" fillId="2" borderId="29" xfId="20" applyNumberFormat="1" applyFont="1" applyFill="1" applyBorder="1" applyAlignment="1">
      <alignment horizontal="center" vertical="center" wrapText="1"/>
      <protection/>
    </xf>
    <xf numFmtId="164" fontId="55" fillId="2" borderId="10" xfId="20" applyFont="1" applyFill="1" applyBorder="1" applyAlignment="1">
      <alignment horizontal="left" vertical="center"/>
      <protection/>
    </xf>
    <xf numFmtId="165" fontId="56" fillId="2" borderId="0" xfId="20" applyNumberFormat="1" applyFont="1" applyFill="1" applyBorder="1" applyAlignment="1">
      <alignment horizontal="left" vertical="center"/>
      <protection/>
    </xf>
    <xf numFmtId="164" fontId="57" fillId="2" borderId="30" xfId="20" applyFont="1" applyFill="1" applyBorder="1" applyAlignment="1">
      <alignment horizontal="center" vertical="center"/>
      <protection/>
    </xf>
    <xf numFmtId="165" fontId="0" fillId="2" borderId="0" xfId="20" applyNumberForma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uivi 1997 (3)" xfId="20"/>
    <cellStyle name="Standard_Classeur3b" xfId="21"/>
    <cellStyle name="Standard_RMAZ1-9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2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3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4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5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6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7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8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9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0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1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2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3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4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5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6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7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8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9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20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21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22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23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24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25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26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27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28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29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30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31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32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33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34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35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36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37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38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39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40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41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42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43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44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45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46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47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48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49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50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51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52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53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54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55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56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57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58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59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60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61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62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63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64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65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66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67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68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69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70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71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72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73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74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75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76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77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78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79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80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81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82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83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84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85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86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87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88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89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90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91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92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93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94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95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96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97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98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99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00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01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02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03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04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05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06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07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08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09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10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11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12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13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14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15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16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17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18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19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20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21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22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23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24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25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26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27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28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29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30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31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32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33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34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35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36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37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38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39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40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41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42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43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44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45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46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47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48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49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50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51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52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53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54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55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56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57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58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59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60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61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62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63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64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65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66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67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68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69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70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71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72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73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74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75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76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77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78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79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80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81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82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83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84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85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86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87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88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89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90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91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92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193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194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195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196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197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198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199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200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201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202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203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204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205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206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207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208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209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210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211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212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213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214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215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216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217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218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219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220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221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222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223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224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225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226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227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228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229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230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231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232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233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234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235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236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237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238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0</xdr:col>
      <xdr:colOff>180975</xdr:colOff>
      <xdr:row>15</xdr:row>
      <xdr:rowOff>161925</xdr:rowOff>
    </xdr:to>
    <xdr:sp fLocksText="0">
      <xdr:nvSpPr>
        <xdr:cNvPr id="239" name="Texte 9"/>
        <xdr:cNvSpPr txBox="1">
          <a:spLocks noChangeArrowheads="1"/>
        </xdr:cNvSpPr>
      </xdr:nvSpPr>
      <xdr:spPr>
        <a:xfrm>
          <a:off x="9525" y="1447800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Lundi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0</xdr:col>
      <xdr:colOff>180975</xdr:colOff>
      <xdr:row>24</xdr:row>
      <xdr:rowOff>9525</xdr:rowOff>
    </xdr:to>
    <xdr:sp fLocksText="0">
      <xdr:nvSpPr>
        <xdr:cNvPr id="240" name="Texte 10"/>
        <xdr:cNvSpPr txBox="1">
          <a:spLocks noChangeArrowheads="1"/>
        </xdr:cNvSpPr>
      </xdr:nvSpPr>
      <xdr:spPr>
        <a:xfrm>
          <a:off x="9525" y="2733675"/>
          <a:ext cx="171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Mardi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0</xdr:col>
      <xdr:colOff>180975</xdr:colOff>
      <xdr:row>30</xdr:row>
      <xdr:rowOff>0</xdr:rowOff>
    </xdr:to>
    <xdr:sp fLocksText="0">
      <xdr:nvSpPr>
        <xdr:cNvPr id="241" name="Texte 11"/>
        <xdr:cNvSpPr txBox="1">
          <a:spLocks noChangeArrowheads="1"/>
        </xdr:cNvSpPr>
      </xdr:nvSpPr>
      <xdr:spPr>
        <a:xfrm>
          <a:off x="9525" y="3962400"/>
          <a:ext cx="171450" cy="1047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Mercredi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180975</xdr:colOff>
      <xdr:row>37</xdr:row>
      <xdr:rowOff>0</xdr:rowOff>
    </xdr:to>
    <xdr:sp fLocksText="0">
      <xdr:nvSpPr>
        <xdr:cNvPr id="242" name="Texte 12"/>
        <xdr:cNvSpPr txBox="1">
          <a:spLocks noChangeArrowheads="1"/>
        </xdr:cNvSpPr>
      </xdr:nvSpPr>
      <xdr:spPr>
        <a:xfrm>
          <a:off x="9525" y="5172075"/>
          <a:ext cx="171450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Jeudi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180975</xdr:colOff>
      <xdr:row>43</xdr:row>
      <xdr:rowOff>161925</xdr:rowOff>
    </xdr:to>
    <xdr:sp fLocksText="0">
      <xdr:nvSpPr>
        <xdr:cNvPr id="243" name="Texte 13"/>
        <xdr:cNvSpPr txBox="1">
          <a:spLocks noChangeArrowheads="1"/>
        </xdr:cNvSpPr>
      </xdr:nvSpPr>
      <xdr:spPr>
        <a:xfrm>
          <a:off x="9525" y="6391275"/>
          <a:ext cx="171450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Vendredi</a:t>
          </a:r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0</xdr:col>
      <xdr:colOff>180975</xdr:colOff>
      <xdr:row>50</xdr:row>
      <xdr:rowOff>152400</xdr:rowOff>
    </xdr:to>
    <xdr:sp fLocksText="0">
      <xdr:nvSpPr>
        <xdr:cNvPr id="244" name="Texte 14"/>
        <xdr:cNvSpPr txBox="1">
          <a:spLocks noChangeArrowheads="1"/>
        </xdr:cNvSpPr>
      </xdr:nvSpPr>
      <xdr:spPr>
        <a:xfrm>
          <a:off x="9525" y="7496175"/>
          <a:ext cx="171450" cy="1285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</a:t>
          </a:r>
        </a:p>
      </xdr:txBody>
    </xdr:sp>
    <xdr:clientData/>
  </xdr:twoCellAnchor>
  <xdr:twoCellAnchor>
    <xdr:from>
      <xdr:col>0</xdr:col>
      <xdr:colOff>9525</xdr:colOff>
      <xdr:row>50</xdr:row>
      <xdr:rowOff>152400</xdr:rowOff>
    </xdr:from>
    <xdr:to>
      <xdr:col>0</xdr:col>
      <xdr:colOff>180975</xdr:colOff>
      <xdr:row>57</xdr:row>
      <xdr:rowOff>152400</xdr:rowOff>
    </xdr:to>
    <xdr:sp fLocksText="0">
      <xdr:nvSpPr>
        <xdr:cNvPr id="245" name="Texte 15"/>
        <xdr:cNvSpPr txBox="1">
          <a:spLocks noChangeArrowheads="1"/>
        </xdr:cNvSpPr>
      </xdr:nvSpPr>
      <xdr:spPr>
        <a:xfrm>
          <a:off x="9525" y="8782050"/>
          <a:ext cx="1714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22680" anchor="jus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Dimanche</a:t>
          </a:r>
        </a:p>
      </xdr:txBody>
    </xdr:sp>
    <xdr:clientData/>
  </xdr:twoCellAnchor>
  <xdr:twoCellAnchor>
    <xdr:from>
      <xdr:col>12</xdr:col>
      <xdr:colOff>95250</xdr:colOff>
      <xdr:row>24</xdr:row>
      <xdr:rowOff>38100</xdr:rowOff>
    </xdr:from>
    <xdr:to>
      <xdr:col>12</xdr:col>
      <xdr:colOff>581025</xdr:colOff>
      <xdr:row>26</xdr:row>
      <xdr:rowOff>9525</xdr:rowOff>
    </xdr:to>
    <xdr:pic>
      <xdr:nvPicPr>
        <xdr:cNvPr id="24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000500"/>
          <a:ext cx="4857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31</xdr:row>
      <xdr:rowOff>47625</xdr:rowOff>
    </xdr:from>
    <xdr:to>
      <xdr:col>12</xdr:col>
      <xdr:colOff>581025</xdr:colOff>
      <xdr:row>33</xdr:row>
      <xdr:rowOff>9525</xdr:rowOff>
    </xdr:to>
    <xdr:pic>
      <xdr:nvPicPr>
        <xdr:cNvPr id="24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5219700"/>
          <a:ext cx="5048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190500</xdr:colOff>
      <xdr:row>38</xdr:row>
      <xdr:rowOff>66675</xdr:rowOff>
    </xdr:from>
    <xdr:to>
      <xdr:col>16</xdr:col>
      <xdr:colOff>495300</xdr:colOff>
      <xdr:row>40</xdr:row>
      <xdr:rowOff>76200</xdr:rowOff>
    </xdr:to>
    <xdr:pic>
      <xdr:nvPicPr>
        <xdr:cNvPr id="248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6457950"/>
          <a:ext cx="304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47625</xdr:colOff>
      <xdr:row>38</xdr:row>
      <xdr:rowOff>28575</xdr:rowOff>
    </xdr:from>
    <xdr:to>
      <xdr:col>12</xdr:col>
      <xdr:colOff>590550</xdr:colOff>
      <xdr:row>39</xdr:row>
      <xdr:rowOff>161925</xdr:rowOff>
    </xdr:to>
    <xdr:pic>
      <xdr:nvPicPr>
        <xdr:cNvPr id="24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6419850"/>
          <a:ext cx="5429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180975</xdr:colOff>
      <xdr:row>31</xdr:row>
      <xdr:rowOff>19050</xdr:rowOff>
    </xdr:from>
    <xdr:to>
      <xdr:col>16</xdr:col>
      <xdr:colOff>628650</xdr:colOff>
      <xdr:row>32</xdr:row>
      <xdr:rowOff>161925</xdr:rowOff>
    </xdr:to>
    <xdr:pic>
      <xdr:nvPicPr>
        <xdr:cNvPr id="25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5191125"/>
          <a:ext cx="447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200025</xdr:colOff>
      <xdr:row>45</xdr:row>
      <xdr:rowOff>57150</xdr:rowOff>
    </xdr:from>
    <xdr:to>
      <xdr:col>12</xdr:col>
      <xdr:colOff>342900</xdr:colOff>
      <xdr:row>46</xdr:row>
      <xdr:rowOff>180975</xdr:rowOff>
    </xdr:to>
    <xdr:pic>
      <xdr:nvPicPr>
        <xdr:cNvPr id="251" name="Picture 4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7724775"/>
          <a:ext cx="5715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28575</xdr:rowOff>
    </xdr:from>
    <xdr:to>
      <xdr:col>12</xdr:col>
      <xdr:colOff>514350</xdr:colOff>
      <xdr:row>18</xdr:row>
      <xdr:rowOff>142875</xdr:rowOff>
    </xdr:to>
    <xdr:pic>
      <xdr:nvPicPr>
        <xdr:cNvPr id="25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752725"/>
          <a:ext cx="4476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228600</xdr:colOff>
      <xdr:row>17</xdr:row>
      <xdr:rowOff>38100</xdr:rowOff>
    </xdr:from>
    <xdr:to>
      <xdr:col>16</xdr:col>
      <xdr:colOff>552450</xdr:colOff>
      <xdr:row>19</xdr:row>
      <xdr:rowOff>85725</xdr:rowOff>
    </xdr:to>
    <xdr:pic>
      <xdr:nvPicPr>
        <xdr:cNvPr id="253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2762250"/>
          <a:ext cx="323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8"/>
  <sheetViews>
    <sheetView tabSelected="1" workbookViewId="0" topLeftCell="A34">
      <selection activeCell="J45" sqref="J45"/>
    </sheetView>
  </sheetViews>
  <sheetFormatPr defaultColWidth="11.421875" defaultRowHeight="12.75"/>
  <cols>
    <col min="1" max="1" width="2.8515625" style="1" customWidth="1"/>
    <col min="2" max="2" width="7.8515625" style="2" customWidth="1"/>
    <col min="3" max="3" width="5.7109375" style="3" customWidth="1"/>
    <col min="4" max="4" width="6.140625" style="3" customWidth="1"/>
    <col min="5" max="8" width="5.7109375" style="3" customWidth="1"/>
    <col min="9" max="9" width="9.421875" style="3" customWidth="1"/>
    <col min="10" max="10" width="6.140625" style="3" customWidth="1"/>
    <col min="11" max="11" width="7.00390625" style="3" customWidth="1"/>
    <col min="12" max="12" width="6.421875" style="3" customWidth="1"/>
    <col min="13" max="13" width="9.28125" style="3" customWidth="1"/>
    <col min="14" max="14" width="5.7109375" style="3" customWidth="1"/>
    <col min="15" max="15" width="6.28125" style="3" customWidth="1"/>
    <col min="16" max="16" width="6.421875" style="3" customWidth="1"/>
    <col min="17" max="17" width="9.8515625" style="1" customWidth="1"/>
    <col min="18" max="18" width="2.421875" style="4" customWidth="1"/>
    <col min="19" max="16384" width="11.421875" style="4" customWidth="1"/>
  </cols>
  <sheetData>
    <row r="1" spans="1:17" ht="12.75">
      <c r="A1" s="5"/>
      <c r="B1" s="6"/>
      <c r="C1" s="7"/>
      <c r="D1" s="8"/>
      <c r="E1" s="9"/>
      <c r="F1" s="10"/>
      <c r="G1" s="6"/>
      <c r="H1" s="6"/>
      <c r="I1" s="10"/>
      <c r="J1" s="11" t="s">
        <v>0</v>
      </c>
      <c r="K1" s="11"/>
      <c r="L1" s="12" t="s">
        <v>1</v>
      </c>
      <c r="M1" s="12"/>
      <c r="N1" s="11" t="s">
        <v>2</v>
      </c>
      <c r="O1" s="11"/>
      <c r="P1" s="13" t="s">
        <v>3</v>
      </c>
      <c r="Q1" s="13"/>
    </row>
    <row r="2" spans="1:27" ht="16.5" customHeight="1">
      <c r="A2" s="14" t="s">
        <v>4</v>
      </c>
      <c r="B2" s="14"/>
      <c r="C2" s="14"/>
      <c r="D2" s="14"/>
      <c r="E2" s="14"/>
      <c r="F2" s="15" t="s">
        <v>5</v>
      </c>
      <c r="G2" s="15"/>
      <c r="H2" s="15"/>
      <c r="I2" s="15"/>
      <c r="J2" s="16" t="s">
        <v>6</v>
      </c>
      <c r="K2" s="16"/>
      <c r="L2" s="16"/>
      <c r="M2" s="16"/>
      <c r="N2" s="17" t="s">
        <v>7</v>
      </c>
      <c r="O2" s="17"/>
      <c r="P2" s="18">
        <v>2014</v>
      </c>
      <c r="Q2" s="18"/>
      <c r="S2"/>
      <c r="T2"/>
      <c r="U2"/>
      <c r="V2"/>
      <c r="W2"/>
      <c r="X2"/>
      <c r="Y2"/>
      <c r="Z2"/>
      <c r="AA2"/>
    </row>
    <row r="3" spans="1:27" ht="3.75" customHeight="1">
      <c r="A3" s="19"/>
      <c r="B3" s="20"/>
      <c r="C3" s="20"/>
      <c r="D3" s="20"/>
      <c r="E3" s="21"/>
      <c r="F3" s="22"/>
      <c r="G3" s="23"/>
      <c r="H3" s="24"/>
      <c r="I3" s="25"/>
      <c r="J3" s="26"/>
      <c r="K3" s="27"/>
      <c r="L3" s="28"/>
      <c r="M3" s="28"/>
      <c r="N3" s="29"/>
      <c r="O3" s="29"/>
      <c r="P3" s="30"/>
      <c r="Q3" s="31"/>
      <c r="S3"/>
      <c r="T3"/>
      <c r="U3"/>
      <c r="V3"/>
      <c r="W3"/>
      <c r="X3"/>
      <c r="Y3"/>
      <c r="Z3"/>
      <c r="AA3"/>
    </row>
    <row r="4" spans="1:27" ht="13.5" customHeight="1">
      <c r="A4" s="32"/>
      <c r="B4" s="33" t="s">
        <v>8</v>
      </c>
      <c r="C4" s="34" t="s">
        <v>9</v>
      </c>
      <c r="D4" s="34" t="s">
        <v>10</v>
      </c>
      <c r="E4" s="34" t="s">
        <v>11</v>
      </c>
      <c r="F4" s="34" t="s">
        <v>12</v>
      </c>
      <c r="G4" s="34" t="s">
        <v>8</v>
      </c>
      <c r="H4" s="35" t="s">
        <v>13</v>
      </c>
      <c r="I4" s="36"/>
      <c r="J4" s="37"/>
      <c r="K4" s="38"/>
      <c r="L4" s="39"/>
      <c r="M4" s="40"/>
      <c r="N4" s="41"/>
      <c r="O4" s="38"/>
      <c r="P4" s="38"/>
      <c r="Q4" s="42" t="s">
        <v>14</v>
      </c>
      <c r="S4"/>
      <c r="T4"/>
      <c r="U4"/>
      <c r="V4"/>
      <c r="W4"/>
      <c r="X4"/>
      <c r="Y4"/>
      <c r="Z4"/>
      <c r="AA4"/>
    </row>
    <row r="5" spans="1:27" s="50" customFormat="1" ht="12.75" customHeight="1">
      <c r="A5" s="32"/>
      <c r="B5" s="33" t="s">
        <v>15</v>
      </c>
      <c r="C5" s="43">
        <f>O62</f>
        <v>5.579999999999999</v>
      </c>
      <c r="D5" s="34"/>
      <c r="E5" s="43">
        <f>P62</f>
        <v>6.25</v>
      </c>
      <c r="F5" s="34" t="s">
        <v>16</v>
      </c>
      <c r="G5" s="34"/>
      <c r="H5" s="44">
        <f>Q62</f>
        <v>11.83</v>
      </c>
      <c r="I5" s="45"/>
      <c r="J5" s="46"/>
      <c r="K5" s="47" t="s">
        <v>17</v>
      </c>
      <c r="L5" s="39"/>
      <c r="M5" s="48"/>
      <c r="N5" s="46"/>
      <c r="O5" s="46"/>
      <c r="P5" s="46"/>
      <c r="Q5" s="49"/>
      <c r="S5"/>
      <c r="T5"/>
      <c r="U5"/>
      <c r="V5"/>
      <c r="W5"/>
      <c r="X5"/>
      <c r="Y5"/>
      <c r="Z5"/>
      <c r="AA5"/>
    </row>
    <row r="6" spans="1:27" ht="2.25" customHeight="1">
      <c r="A6" s="51"/>
      <c r="B6" s="52"/>
      <c r="H6" s="53"/>
      <c r="I6" s="52"/>
      <c r="J6" s="52"/>
      <c r="Q6" s="54"/>
      <c r="S6"/>
      <c r="T6"/>
      <c r="U6"/>
      <c r="V6"/>
      <c r="W6"/>
      <c r="X6"/>
      <c r="Y6"/>
      <c r="Z6"/>
      <c r="AA6"/>
    </row>
    <row r="7" spans="1:27" ht="13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S7"/>
      <c r="T7" s="57"/>
      <c r="U7" s="57"/>
      <c r="V7" s="57"/>
      <c r="W7" s="57"/>
      <c r="X7" s="57"/>
      <c r="Y7" s="57"/>
      <c r="Z7" s="57"/>
      <c r="AA7" s="57"/>
    </row>
    <row r="8" spans="1:27" ht="12.75">
      <c r="A8" s="58"/>
      <c r="B8" s="59" t="s">
        <v>18</v>
      </c>
      <c r="C8" s="60" t="s">
        <v>19</v>
      </c>
      <c r="D8" s="60" t="s">
        <v>20</v>
      </c>
      <c r="E8" s="60" t="s">
        <v>21</v>
      </c>
      <c r="F8" s="60" t="s">
        <v>22</v>
      </c>
      <c r="G8" s="61" t="s">
        <v>23</v>
      </c>
      <c r="H8" s="62" t="s">
        <v>24</v>
      </c>
      <c r="I8" s="63" t="s">
        <v>25</v>
      </c>
      <c r="J8" s="64" t="s">
        <v>26</v>
      </c>
      <c r="K8" s="65" t="s">
        <v>16</v>
      </c>
      <c r="L8" s="66" t="s">
        <v>27</v>
      </c>
      <c r="M8" s="67" t="s">
        <v>28</v>
      </c>
      <c r="N8" s="68" t="s">
        <v>29</v>
      </c>
      <c r="O8" s="69" t="s">
        <v>9</v>
      </c>
      <c r="P8" s="70" t="s">
        <v>11</v>
      </c>
      <c r="Q8" s="70" t="s">
        <v>13</v>
      </c>
      <c r="S8"/>
      <c r="T8" s="71"/>
      <c r="U8" s="71"/>
      <c r="V8" s="71"/>
      <c r="W8" s="71"/>
      <c r="X8" s="72"/>
      <c r="Y8" s="73"/>
      <c r="Z8" s="73"/>
      <c r="AA8" s="73"/>
    </row>
    <row r="9" spans="1:27" ht="12.75">
      <c r="A9" s="74"/>
      <c r="B9" s="75" t="s">
        <v>30</v>
      </c>
      <c r="C9" s="75" t="s">
        <v>30</v>
      </c>
      <c r="D9" s="75" t="s">
        <v>30</v>
      </c>
      <c r="E9" s="75" t="s">
        <v>30</v>
      </c>
      <c r="F9" s="75" t="s">
        <v>30</v>
      </c>
      <c r="G9" s="75" t="s">
        <v>30</v>
      </c>
      <c r="H9" s="75" t="s">
        <v>30</v>
      </c>
      <c r="I9" s="76" t="s">
        <v>31</v>
      </c>
      <c r="J9" s="77" t="s">
        <v>31</v>
      </c>
      <c r="K9" s="78" t="s">
        <v>31</v>
      </c>
      <c r="L9" s="79" t="s">
        <v>31</v>
      </c>
      <c r="M9" s="80" t="s">
        <v>31</v>
      </c>
      <c r="N9" s="80" t="s">
        <v>31</v>
      </c>
      <c r="O9" s="81" t="s">
        <v>31</v>
      </c>
      <c r="P9" s="82" t="s">
        <v>31</v>
      </c>
      <c r="Q9" s="82" t="s">
        <v>31</v>
      </c>
      <c r="S9"/>
      <c r="T9" s="83"/>
      <c r="U9" s="84"/>
      <c r="V9" s="84"/>
      <c r="W9" s="84"/>
      <c r="X9" s="71"/>
      <c r="Y9" s="73"/>
      <c r="Z9" s="73"/>
      <c r="AA9" s="73"/>
    </row>
    <row r="10" spans="1:27" ht="12.75">
      <c r="A10" s="85"/>
      <c r="B10" s="86"/>
      <c r="C10" s="87"/>
      <c r="D10" s="87"/>
      <c r="E10" s="87"/>
      <c r="F10" s="88"/>
      <c r="G10" s="88"/>
      <c r="H10" s="88"/>
      <c r="I10" s="88"/>
      <c r="J10" s="89"/>
      <c r="K10" s="89"/>
      <c r="L10" s="89"/>
      <c r="M10" s="89"/>
      <c r="N10" s="89"/>
      <c r="O10" s="89"/>
      <c r="P10" s="89"/>
      <c r="Q10" s="89"/>
      <c r="S10"/>
      <c r="T10" s="90"/>
      <c r="U10" s="72"/>
      <c r="V10" s="84"/>
      <c r="W10" s="84"/>
      <c r="X10"/>
      <c r="Y10"/>
      <c r="Z10"/>
      <c r="AA10"/>
    </row>
    <row r="11" spans="1:27" ht="15.75" customHeight="1">
      <c r="A11" s="91"/>
      <c r="B11" s="92"/>
      <c r="C11" s="92"/>
      <c r="D11" s="92"/>
      <c r="E11" s="92"/>
      <c r="F11" s="93"/>
      <c r="G11" s="93"/>
      <c r="H11" s="93"/>
      <c r="I11" s="93"/>
      <c r="J11" s="94"/>
      <c r="K11" s="95"/>
      <c r="L11" s="96"/>
      <c r="M11" s="97"/>
      <c r="N11" s="98"/>
      <c r="O11" s="98"/>
      <c r="P11" s="98"/>
      <c r="Q11" s="98"/>
      <c r="S11"/>
      <c r="T11" s="99"/>
      <c r="U11" s="84"/>
      <c r="V11" s="84"/>
      <c r="W11" s="84"/>
      <c r="X11" s="57"/>
      <c r="Y11" s="57"/>
      <c r="Z11" s="57"/>
      <c r="AA11" s="57"/>
    </row>
    <row r="12" spans="1:27" ht="16.5" customHeight="1">
      <c r="A12" s="91"/>
      <c r="B12" s="100"/>
      <c r="C12" s="73"/>
      <c r="D12" s="73"/>
      <c r="E12" s="73"/>
      <c r="F12" s="101"/>
      <c r="G12" s="101"/>
      <c r="H12" s="101"/>
      <c r="I12" s="101"/>
      <c r="J12" s="100"/>
      <c r="K12" s="72"/>
      <c r="L12" s="72"/>
      <c r="M12" s="102"/>
      <c r="N12" s="103"/>
      <c r="O12" s="103"/>
      <c r="P12" s="103"/>
      <c r="Q12" s="103"/>
      <c r="S12"/>
      <c r="T12" s="90"/>
      <c r="U12" s="72"/>
      <c r="V12" s="71"/>
      <c r="W12" s="71"/>
      <c r="X12" s="57"/>
      <c r="Y12" s="57"/>
      <c r="Z12" s="57"/>
      <c r="AA12" s="57"/>
    </row>
    <row r="13" spans="1:27" ht="16.5" customHeight="1">
      <c r="A13" s="91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S13"/>
      <c r="T13" s="72"/>
      <c r="U13" s="72"/>
      <c r="V13" s="72"/>
      <c r="W13" s="72"/>
      <c r="X13" s="57"/>
      <c r="Y13" s="57"/>
      <c r="Z13" s="57"/>
      <c r="AA13" s="57"/>
    </row>
    <row r="14" spans="1:27" ht="13.5" customHeight="1">
      <c r="A14" s="91"/>
      <c r="B14" s="105"/>
      <c r="C14" s="71"/>
      <c r="D14" s="71"/>
      <c r="E14" s="71"/>
      <c r="F14" s="106"/>
      <c r="G14" s="99"/>
      <c r="H14" s="99"/>
      <c r="I14" s="99"/>
      <c r="J14" s="106"/>
      <c r="K14" s="107"/>
      <c r="L14" s="71"/>
      <c r="M14" s="108"/>
      <c r="N14" s="109"/>
      <c r="O14" s="109"/>
      <c r="P14" s="109"/>
      <c r="Q14" s="109"/>
      <c r="S14"/>
      <c r="T14" s="90"/>
      <c r="U14" s="99"/>
      <c r="V14" s="99"/>
      <c r="W14" s="99"/>
      <c r="X14" s="71"/>
      <c r="Y14" s="73"/>
      <c r="Z14" s="73"/>
      <c r="AA14" s="73"/>
    </row>
    <row r="15" spans="1:27" ht="13.5" customHeight="1">
      <c r="A15" s="91"/>
      <c r="B15" s="110"/>
      <c r="C15" s="111"/>
      <c r="D15" s="111"/>
      <c r="E15" s="111"/>
      <c r="F15" s="112"/>
      <c r="G15" s="111"/>
      <c r="H15" s="111"/>
      <c r="I15" s="111"/>
      <c r="J15" s="112"/>
      <c r="K15" s="111"/>
      <c r="L15" s="111"/>
      <c r="M15" s="113"/>
      <c r="N15" s="114"/>
      <c r="O15" s="115"/>
      <c r="P15" s="115"/>
      <c r="Q15" s="116"/>
      <c r="S15"/>
      <c r="T15" s="83"/>
      <c r="U15" s="107"/>
      <c r="V15" s="71"/>
      <c r="W15" s="71"/>
      <c r="X15" s="57"/>
      <c r="Y15" s="57"/>
      <c r="Z15" s="57"/>
      <c r="AA15" s="57"/>
    </row>
    <row r="16" spans="1:27" ht="12.75">
      <c r="A16" s="117"/>
      <c r="B16" s="118">
        <v>0</v>
      </c>
      <c r="C16" s="118">
        <v>0</v>
      </c>
      <c r="D16" s="118">
        <v>0</v>
      </c>
      <c r="E16" s="119">
        <v>0</v>
      </c>
      <c r="F16" s="118">
        <v>0</v>
      </c>
      <c r="G16" s="120">
        <v>0</v>
      </c>
      <c r="H16" s="121">
        <v>0</v>
      </c>
      <c r="I16" s="122">
        <v>0</v>
      </c>
      <c r="J16" s="123">
        <v>0</v>
      </c>
      <c r="K16" s="124">
        <v>0</v>
      </c>
      <c r="L16" s="125">
        <v>0</v>
      </c>
      <c r="M16" s="126">
        <v>0</v>
      </c>
      <c r="N16" s="127">
        <v>0</v>
      </c>
      <c r="O16" s="128">
        <f>((B16+C16+D16+E16+F16+G16+H16)*6)/60</f>
        <v>0</v>
      </c>
      <c r="P16" s="129">
        <f>SUM(I16+J16+K16+L16+M16+N16)</f>
        <v>0</v>
      </c>
      <c r="Q16" s="130">
        <f>(O16+P16)</f>
        <v>0</v>
      </c>
      <c r="S16"/>
      <c r="T16" s="72"/>
      <c r="U16" s="71"/>
      <c r="V16" s="71"/>
      <c r="W16" s="71"/>
      <c r="X16" s="90"/>
      <c r="Y16" s="73"/>
      <c r="Z16" s="73"/>
      <c r="AA16" s="73"/>
    </row>
    <row r="17" spans="1:27" ht="12.75">
      <c r="A17" s="85"/>
      <c r="B17" s="86"/>
      <c r="C17" s="87"/>
      <c r="D17" s="87"/>
      <c r="E17" s="87"/>
      <c r="F17" s="88"/>
      <c r="G17" s="88"/>
      <c r="H17" s="88"/>
      <c r="I17" s="88"/>
      <c r="J17" s="131" t="s">
        <v>33</v>
      </c>
      <c r="K17" s="131"/>
      <c r="L17" s="131"/>
      <c r="M17" s="131"/>
      <c r="N17" s="131"/>
      <c r="O17" s="131"/>
      <c r="P17" s="131"/>
      <c r="Q17" s="131"/>
      <c r="S17"/>
      <c r="T17" s="99"/>
      <c r="U17" s="84"/>
      <c r="V17" s="84"/>
      <c r="W17" s="84"/>
      <c r="X17" s="132"/>
      <c r="Y17" s="132"/>
      <c r="Z17" s="132"/>
      <c r="AA17" s="132"/>
    </row>
    <row r="18" spans="1:27" ht="15.75" customHeight="1">
      <c r="A18" s="133"/>
      <c r="B18" s="92"/>
      <c r="C18" s="92"/>
      <c r="D18" s="92"/>
      <c r="E18" s="92"/>
      <c r="F18" s="103"/>
      <c r="G18" s="103"/>
      <c r="H18" s="103"/>
      <c r="I18" s="103"/>
      <c r="J18" s="134" t="s">
        <v>34</v>
      </c>
      <c r="K18" s="72"/>
      <c r="L18" s="71"/>
      <c r="M18" s="108"/>
      <c r="N18" s="103" t="s">
        <v>35</v>
      </c>
      <c r="O18" s="103"/>
      <c r="P18" s="103"/>
      <c r="Q18" s="103"/>
      <c r="R18" s="135"/>
      <c r="S18"/>
      <c r="T18" s="132"/>
      <c r="U18" s="132"/>
      <c r="V18" s="132"/>
      <c r="W18" s="132"/>
      <c r="X18" s="57"/>
      <c r="Y18" s="57"/>
      <c r="Z18" s="57"/>
      <c r="AA18" s="57"/>
    </row>
    <row r="19" spans="1:27" ht="15.75" customHeight="1">
      <c r="A19" s="91"/>
      <c r="B19" s="100"/>
      <c r="C19" s="73"/>
      <c r="D19" s="73"/>
      <c r="E19" s="136"/>
      <c r="F19" s="103"/>
      <c r="G19" s="103"/>
      <c r="H19" s="103"/>
      <c r="I19" s="103"/>
      <c r="J19" s="100" t="s">
        <v>36</v>
      </c>
      <c r="K19" s="72"/>
      <c r="L19" s="72"/>
      <c r="M19" s="102"/>
      <c r="N19" s="137" t="s">
        <v>37</v>
      </c>
      <c r="O19" s="137"/>
      <c r="P19" s="137"/>
      <c r="Q19" s="137"/>
      <c r="R19" s="135"/>
      <c r="S19"/>
      <c r="T19" s="138"/>
      <c r="U19" s="138"/>
      <c r="V19" s="138"/>
      <c r="W19" s="138"/>
      <c r="X19" s="72"/>
      <c r="Y19" s="73"/>
      <c r="Z19" s="73"/>
      <c r="AA19" s="73"/>
    </row>
    <row r="20" spans="1:27" ht="13.5" customHeight="1">
      <c r="A20" s="91"/>
      <c r="B20" s="105"/>
      <c r="C20" s="73"/>
      <c r="D20" s="73"/>
      <c r="E20" s="136"/>
      <c r="F20" s="105"/>
      <c r="G20" s="73"/>
      <c r="H20" s="73"/>
      <c r="I20" s="136"/>
      <c r="J20" s="134" t="s">
        <v>38</v>
      </c>
      <c r="K20" s="99"/>
      <c r="L20" s="99"/>
      <c r="M20" s="139"/>
      <c r="N20" s="100" t="s">
        <v>39</v>
      </c>
      <c r="O20" s="140"/>
      <c r="P20" s="140"/>
      <c r="Q20" s="136"/>
      <c r="R20" s="135"/>
      <c r="S20"/>
      <c r="T20" s="71"/>
      <c r="U20" s="71"/>
      <c r="V20" s="71"/>
      <c r="W20" s="71"/>
      <c r="X20" s="72"/>
      <c r="Y20" s="99"/>
      <c r="Z20" s="71"/>
      <c r="AA20" s="73"/>
    </row>
    <row r="21" spans="1:27" ht="13.5" customHeight="1">
      <c r="A21" s="91"/>
      <c r="B21" s="105"/>
      <c r="C21" s="71"/>
      <c r="D21" s="71"/>
      <c r="E21" s="108"/>
      <c r="F21" s="106"/>
      <c r="G21" s="99"/>
      <c r="H21" s="99"/>
      <c r="I21" s="139"/>
      <c r="J21" s="106" t="s">
        <v>40</v>
      </c>
      <c r="K21" s="107"/>
      <c r="L21" s="71"/>
      <c r="M21" s="108"/>
      <c r="N21" s="141" t="s">
        <v>41</v>
      </c>
      <c r="O21" s="141"/>
      <c r="P21" s="141"/>
      <c r="Q21" s="141"/>
      <c r="R21" s="135"/>
      <c r="S21"/>
      <c r="T21" s="99"/>
      <c r="U21" s="57"/>
      <c r="V21" s="57"/>
      <c r="W21" s="57"/>
      <c r="X21" s="57"/>
      <c r="Y21" s="84"/>
      <c r="Z21" s="84"/>
      <c r="AA21" s="84"/>
    </row>
    <row r="22" spans="1:27" ht="13.5" customHeight="1">
      <c r="A22" s="91"/>
      <c r="B22" s="110"/>
      <c r="C22" s="111"/>
      <c r="D22" s="111"/>
      <c r="E22" s="113"/>
      <c r="F22" s="112"/>
      <c r="G22" s="111"/>
      <c r="H22" s="111"/>
      <c r="I22" s="113"/>
      <c r="J22" s="112" t="s">
        <v>42</v>
      </c>
      <c r="K22" s="111"/>
      <c r="L22" s="111"/>
      <c r="M22" s="113"/>
      <c r="N22" s="142" t="s">
        <v>43</v>
      </c>
      <c r="O22" s="115"/>
      <c r="P22" s="115"/>
      <c r="Q22" s="116"/>
      <c r="R22" s="135"/>
      <c r="S22" s="90"/>
      <c r="T22" s="72"/>
      <c r="U22" s="71"/>
      <c r="V22" s="71"/>
      <c r="W22" s="71"/>
      <c r="X22" s="71"/>
      <c r="Y22" s="84"/>
      <c r="Z22" s="84"/>
      <c r="AA22" s="84"/>
    </row>
    <row r="23" spans="1:28" ht="12.75">
      <c r="A23" s="117"/>
      <c r="B23" s="120">
        <v>0</v>
      </c>
      <c r="C23" s="120">
        <v>0</v>
      </c>
      <c r="D23" s="120">
        <v>0</v>
      </c>
      <c r="E23" s="143">
        <v>0</v>
      </c>
      <c r="F23" s="120">
        <v>0</v>
      </c>
      <c r="G23" s="120">
        <v>0.8</v>
      </c>
      <c r="H23" s="121">
        <v>4</v>
      </c>
      <c r="I23" s="122">
        <v>0</v>
      </c>
      <c r="J23" s="123">
        <v>0</v>
      </c>
      <c r="K23" s="124">
        <v>0</v>
      </c>
      <c r="L23" s="125">
        <v>1</v>
      </c>
      <c r="M23" s="144">
        <v>0.25</v>
      </c>
      <c r="N23" s="127">
        <v>0</v>
      </c>
      <c r="O23" s="128">
        <f>((B23+C23+D23+E23+F23+G23+H23)*6)/60</f>
        <v>0.4799999999999999</v>
      </c>
      <c r="P23" s="129">
        <f>SUM(I23+J23+K23+L23+M23+N23)</f>
        <v>1.25</v>
      </c>
      <c r="Q23" s="130">
        <f>(O23+P23)</f>
        <v>1.73</v>
      </c>
      <c r="S23" s="72"/>
      <c r="T23" s="90"/>
      <c r="U23" s="90"/>
      <c r="V23" s="90"/>
      <c r="W23" s="90"/>
      <c r="X23" s="73"/>
      <c r="Y23" s="132"/>
      <c r="Z23" s="132"/>
      <c r="AA23" s="132"/>
      <c r="AB23" s="145"/>
    </row>
    <row r="24" spans="1:28" ht="12.75">
      <c r="A24" s="85"/>
      <c r="B24" s="146"/>
      <c r="C24" s="147"/>
      <c r="D24" s="147"/>
      <c r="E24" s="147"/>
      <c r="F24" s="88"/>
      <c r="G24" s="88"/>
      <c r="H24" s="88"/>
      <c r="I24" s="88"/>
      <c r="J24" s="131" t="s">
        <v>44</v>
      </c>
      <c r="K24" s="131"/>
      <c r="L24" s="131"/>
      <c r="M24" s="131"/>
      <c r="N24" s="131"/>
      <c r="O24" s="131"/>
      <c r="P24" s="131"/>
      <c r="Q24" s="131"/>
      <c r="S24" s="90"/>
      <c r="T24" s="71"/>
      <c r="U24" s="71"/>
      <c r="V24" s="71"/>
      <c r="W24" s="71"/>
      <c r="X24" s="132"/>
      <c r="Y24" s="132"/>
      <c r="Z24" s="132"/>
      <c r="AA24" s="132"/>
      <c r="AB24" s="145"/>
    </row>
    <row r="25" spans="1:28" ht="15.75" customHeight="1">
      <c r="A25" s="133"/>
      <c r="B25" s="148"/>
      <c r="C25" s="148"/>
      <c r="D25" s="148"/>
      <c r="E25" s="148"/>
      <c r="F25" s="93"/>
      <c r="G25" s="93"/>
      <c r="H25" s="93"/>
      <c r="I25" s="93"/>
      <c r="J25" s="92" t="s">
        <v>45</v>
      </c>
      <c r="K25" s="92"/>
      <c r="L25" s="92"/>
      <c r="M25" s="92"/>
      <c r="N25" s="92" t="s">
        <v>46</v>
      </c>
      <c r="O25" s="92"/>
      <c r="P25" s="92"/>
      <c r="Q25" s="92"/>
      <c r="S25" s="83"/>
      <c r="T25" s="83"/>
      <c r="U25" s="83"/>
      <c r="V25" s="83"/>
      <c r="W25" s="83"/>
      <c r="X25" s="57"/>
      <c r="Y25" s="57"/>
      <c r="Z25" s="57"/>
      <c r="AA25" s="57"/>
      <c r="AB25" s="145"/>
    </row>
    <row r="26" spans="1:28" ht="13.5" customHeight="1">
      <c r="A26" s="91"/>
      <c r="B26" s="100"/>
      <c r="C26" s="73"/>
      <c r="D26" s="73"/>
      <c r="E26" s="136"/>
      <c r="F26" s="100"/>
      <c r="G26" s="73"/>
      <c r="H26" s="73"/>
      <c r="I26" s="73"/>
      <c r="J26" s="105" t="s">
        <v>47</v>
      </c>
      <c r="K26" s="71"/>
      <c r="L26" s="71"/>
      <c r="M26" s="108"/>
      <c r="N26" s="100" t="s">
        <v>48</v>
      </c>
      <c r="O26" s="71"/>
      <c r="P26" s="71"/>
      <c r="Q26" s="108"/>
      <c r="S26" s="72"/>
      <c r="T26" s="71"/>
      <c r="U26" s="83"/>
      <c r="V26" s="71"/>
      <c r="W26" s="83"/>
      <c r="X26" s="138"/>
      <c r="Y26" s="138"/>
      <c r="Z26" s="138"/>
      <c r="AA26" s="138"/>
      <c r="AB26" s="145"/>
    </row>
    <row r="27" spans="1:28" ht="13.5" customHeight="1">
      <c r="A27" s="91"/>
      <c r="B27" s="149"/>
      <c r="C27" s="150"/>
      <c r="D27" s="150"/>
      <c r="E27" s="150"/>
      <c r="F27" s="105"/>
      <c r="G27" s="73"/>
      <c r="H27" s="73"/>
      <c r="I27" s="73"/>
      <c r="J27" s="106" t="s">
        <v>49</v>
      </c>
      <c r="K27" s="84"/>
      <c r="L27" s="84"/>
      <c r="M27" s="151"/>
      <c r="N27" s="100" t="s">
        <v>50</v>
      </c>
      <c r="O27" s="99"/>
      <c r="P27" s="71"/>
      <c r="Q27" s="136"/>
      <c r="S27"/>
      <c r="T27" s="99"/>
      <c r="U27" s="99"/>
      <c r="V27" s="99"/>
      <c r="W27" s="99"/>
      <c r="X27" s="72"/>
      <c r="Y27" s="140"/>
      <c r="Z27" s="140"/>
      <c r="AA27" s="73"/>
      <c r="AB27" s="145"/>
    </row>
    <row r="28" spans="1:28" ht="13.5" customHeight="1">
      <c r="A28" s="91"/>
      <c r="B28" s="105"/>
      <c r="C28" s="71"/>
      <c r="D28" s="71"/>
      <c r="E28" s="108"/>
      <c r="F28"/>
      <c r="G28"/>
      <c r="H28"/>
      <c r="I28"/>
      <c r="J28" s="105" t="s">
        <v>51</v>
      </c>
      <c r="K28" s="84"/>
      <c r="L28" s="84"/>
      <c r="M28" s="151"/>
      <c r="N28" s="109"/>
      <c r="O28" s="109"/>
      <c r="P28" s="109"/>
      <c r="Q28" s="109"/>
      <c r="S28"/>
      <c r="T28" s="99"/>
      <c r="U28" s="71"/>
      <c r="V28" s="71"/>
      <c r="W28" s="73"/>
      <c r="X28" s="152"/>
      <c r="Y28" s="152"/>
      <c r="Z28" s="152"/>
      <c r="AA28" s="152"/>
      <c r="AB28" s="145"/>
    </row>
    <row r="29" spans="1:28" ht="13.5" customHeight="1">
      <c r="A29" s="91"/>
      <c r="B29" s="110"/>
      <c r="C29" s="111"/>
      <c r="D29" s="111"/>
      <c r="E29" s="113"/>
      <c r="F29" s="153"/>
      <c r="G29" s="154"/>
      <c r="H29" s="154"/>
      <c r="I29" s="155"/>
      <c r="J29" s="153" t="s">
        <v>52</v>
      </c>
      <c r="K29" s="156"/>
      <c r="L29" s="156"/>
      <c r="M29" s="157"/>
      <c r="N29" s="114"/>
      <c r="O29" s="115"/>
      <c r="P29" s="115"/>
      <c r="Q29" s="116"/>
      <c r="S29"/>
      <c r="T29" s="71"/>
      <c r="U29" s="73"/>
      <c r="V29" s="73"/>
      <c r="W29" s="73"/>
      <c r="X29" s="72"/>
      <c r="Y29" s="73"/>
      <c r="Z29" s="73"/>
      <c r="AA29" s="73"/>
      <c r="AB29" s="145"/>
    </row>
    <row r="30" spans="1:28" ht="12.75">
      <c r="A30" s="117"/>
      <c r="B30" s="118">
        <v>10</v>
      </c>
      <c r="C30" s="118">
        <v>0</v>
      </c>
      <c r="D30" s="118">
        <v>0</v>
      </c>
      <c r="E30" s="143">
        <v>0</v>
      </c>
      <c r="F30" s="120">
        <v>0</v>
      </c>
      <c r="G30" s="120">
        <v>0</v>
      </c>
      <c r="H30" s="121">
        <v>2</v>
      </c>
      <c r="I30" s="122">
        <v>1</v>
      </c>
      <c r="J30" s="123">
        <v>0</v>
      </c>
      <c r="K30" s="124">
        <v>0</v>
      </c>
      <c r="L30" s="125">
        <v>0</v>
      </c>
      <c r="M30" s="144">
        <v>0</v>
      </c>
      <c r="N30" s="158">
        <v>0.25</v>
      </c>
      <c r="O30" s="159">
        <f>((B30+C30+D30+E30+F30+G30+H30)*6)/60</f>
        <v>1.2</v>
      </c>
      <c r="P30" s="160">
        <f>SUM(I30+J30+K30+L30+M30+N30)</f>
        <v>1.25</v>
      </c>
      <c r="Q30" s="161">
        <f>(O30+P30)</f>
        <v>2.45</v>
      </c>
      <c r="S30"/>
      <c r="T30" s="132"/>
      <c r="U30" s="132"/>
      <c r="V30" s="132"/>
      <c r="W30" s="132"/>
      <c r="X30" s="71"/>
      <c r="Y30" s="71"/>
      <c r="Z30" s="71"/>
      <c r="AA30" s="71"/>
      <c r="AB30" s="145"/>
    </row>
    <row r="31" spans="1:28" ht="12.75" customHeight="1">
      <c r="A31" s="85"/>
      <c r="B31" s="146"/>
      <c r="C31" s="147"/>
      <c r="D31" s="147"/>
      <c r="E31" s="147"/>
      <c r="F31" s="88"/>
      <c r="G31" s="88"/>
      <c r="H31" s="88"/>
      <c r="I31" s="88"/>
      <c r="J31" s="89" t="s">
        <v>33</v>
      </c>
      <c r="K31" s="89"/>
      <c r="L31" s="89"/>
      <c r="M31" s="89"/>
      <c r="N31" s="89"/>
      <c r="O31" s="89"/>
      <c r="P31" s="89"/>
      <c r="Q31" s="89"/>
      <c r="S31"/>
      <c r="T31" s="57"/>
      <c r="U31" s="57"/>
      <c r="V31" s="57"/>
      <c r="W31" s="57"/>
      <c r="X31" s="83"/>
      <c r="Y31" s="84"/>
      <c r="Z31" s="84"/>
      <c r="AA31" s="84"/>
      <c r="AB31" s="145"/>
    </row>
    <row r="32" spans="1:28" ht="15.75" customHeight="1">
      <c r="A32" s="133"/>
      <c r="B32" s="92"/>
      <c r="C32" s="92"/>
      <c r="D32" s="92"/>
      <c r="E32" s="92"/>
      <c r="F32" s="92"/>
      <c r="G32" s="92"/>
      <c r="H32" s="92"/>
      <c r="I32" s="92"/>
      <c r="J32" s="92" t="s">
        <v>53</v>
      </c>
      <c r="K32" s="92"/>
      <c r="L32" s="92"/>
      <c r="M32" s="92"/>
      <c r="N32" s="92" t="s">
        <v>54</v>
      </c>
      <c r="O32" s="92"/>
      <c r="P32" s="92"/>
      <c r="Q32" s="92"/>
      <c r="S32"/>
      <c r="T32" s="71"/>
      <c r="U32" s="71"/>
      <c r="V32" s="71"/>
      <c r="W32" s="71"/>
      <c r="X32" s="71"/>
      <c r="Y32" s="84"/>
      <c r="Z32" s="84"/>
      <c r="AA32" s="84"/>
      <c r="AB32" s="145"/>
    </row>
    <row r="33" spans="1:28" ht="14.25" customHeight="1">
      <c r="A33" s="91"/>
      <c r="B33" s="100"/>
      <c r="C33" s="73"/>
      <c r="D33" s="73"/>
      <c r="E33" s="136"/>
      <c r="F33" s="105"/>
      <c r="G33" s="71"/>
      <c r="H33" s="71"/>
      <c r="I33" s="108"/>
      <c r="J33" s="105" t="s">
        <v>47</v>
      </c>
      <c r="K33" s="71"/>
      <c r="L33" s="71"/>
      <c r="M33" s="108"/>
      <c r="N33" s="105" t="s">
        <v>47</v>
      </c>
      <c r="O33" s="71"/>
      <c r="P33" s="71"/>
      <c r="Q33" s="108"/>
      <c r="S33"/>
      <c r="T33" s="83"/>
      <c r="U33" s="84"/>
      <c r="V33" s="84"/>
      <c r="W33" s="84"/>
      <c r="X33" s="99"/>
      <c r="Y33" s="84"/>
      <c r="Z33" s="84"/>
      <c r="AA33" s="84"/>
      <c r="AB33" s="145"/>
    </row>
    <row r="34" spans="1:28" ht="13.5" customHeight="1">
      <c r="A34" s="91"/>
      <c r="B34" s="105"/>
      <c r="C34" s="73"/>
      <c r="D34" s="73"/>
      <c r="E34" s="136"/>
      <c r="F34" s="106"/>
      <c r="G34" s="84"/>
      <c r="H34" s="84"/>
      <c r="I34" s="151"/>
      <c r="J34" s="106" t="s">
        <v>55</v>
      </c>
      <c r="K34" s="84"/>
      <c r="L34" s="84"/>
      <c r="M34" s="151"/>
      <c r="N34" s="106" t="s">
        <v>56</v>
      </c>
      <c r="O34" s="84"/>
      <c r="P34" s="84"/>
      <c r="Q34" s="151"/>
      <c r="S34"/>
      <c r="T34" s="71"/>
      <c r="U34" s="84"/>
      <c r="V34" s="84"/>
      <c r="W34" s="84"/>
      <c r="X34" s="71"/>
      <c r="Y34" s="132"/>
      <c r="Z34" s="132"/>
      <c r="AA34" s="132"/>
      <c r="AB34" s="145"/>
    </row>
    <row r="35" spans="1:28" ht="13.5" customHeight="1">
      <c r="A35" s="91"/>
      <c r="B35" s="105"/>
      <c r="C35" s="71"/>
      <c r="D35" s="71"/>
      <c r="E35" s="108"/>
      <c r="F35" s="105"/>
      <c r="G35" s="84"/>
      <c r="H35" s="84"/>
      <c r="I35" s="151"/>
      <c r="J35" s="105" t="s">
        <v>51</v>
      </c>
      <c r="K35" s="72"/>
      <c r="L35" s="84"/>
      <c r="M35" s="151"/>
      <c r="N35" s="162" t="s">
        <v>57</v>
      </c>
      <c r="O35" s="162"/>
      <c r="P35" s="162"/>
      <c r="Q35" s="151"/>
      <c r="S35"/>
      <c r="T35" s="99"/>
      <c r="U35" s="57"/>
      <c r="V35" s="57"/>
      <c r="W35" s="57"/>
      <c r="X35" s="57"/>
      <c r="Y35" s="132"/>
      <c r="Z35" s="132"/>
      <c r="AA35" s="132"/>
      <c r="AB35" s="145"/>
    </row>
    <row r="36" spans="1:28" ht="13.5" customHeight="1">
      <c r="A36" s="91"/>
      <c r="B36" s="110"/>
      <c r="C36" s="111"/>
      <c r="D36" s="111"/>
      <c r="E36" s="113"/>
      <c r="F36" s="153"/>
      <c r="G36" s="156"/>
      <c r="H36" s="156"/>
      <c r="I36" s="157"/>
      <c r="J36" s="153" t="s">
        <v>52</v>
      </c>
      <c r="K36" s="156"/>
      <c r="L36" s="156"/>
      <c r="M36" s="157"/>
      <c r="N36" s="153" t="s">
        <v>52</v>
      </c>
      <c r="O36" s="156"/>
      <c r="P36" s="156"/>
      <c r="Q36" s="157"/>
      <c r="S36"/>
      <c r="T36" s="72"/>
      <c r="U36" s="57"/>
      <c r="V36" s="57"/>
      <c r="W36" s="57"/>
      <c r="X36" s="57"/>
      <c r="Y36" s="132"/>
      <c r="Z36" s="132"/>
      <c r="AA36" s="132"/>
      <c r="AB36" s="145"/>
    </row>
    <row r="37" spans="1:29" ht="12.75">
      <c r="A37" s="117"/>
      <c r="B37" s="118">
        <v>12</v>
      </c>
      <c r="C37" s="118">
        <v>3</v>
      </c>
      <c r="D37" s="118">
        <v>0</v>
      </c>
      <c r="E37" s="119">
        <v>0</v>
      </c>
      <c r="F37" s="118">
        <v>0</v>
      </c>
      <c r="G37" s="118">
        <v>0</v>
      </c>
      <c r="H37" s="163">
        <v>4</v>
      </c>
      <c r="I37" s="122">
        <v>0</v>
      </c>
      <c r="J37" s="164">
        <v>0</v>
      </c>
      <c r="K37" s="165">
        <v>0</v>
      </c>
      <c r="L37" s="166">
        <v>0</v>
      </c>
      <c r="M37" s="167">
        <v>0</v>
      </c>
      <c r="N37" s="127">
        <v>0.25</v>
      </c>
      <c r="O37" s="128">
        <f>((B37+C37+D37+E37+F37+G37+H37)*6)/60</f>
        <v>1.9</v>
      </c>
      <c r="P37" s="129">
        <f>SUM(I37+J37+K37+L37+M37+N37)</f>
        <v>0.25</v>
      </c>
      <c r="Q37" s="130">
        <f>(O37+P37)</f>
        <v>2.15</v>
      </c>
      <c r="S37"/>
      <c r="T37" s="71"/>
      <c r="U37" s="72"/>
      <c r="V37" s="73"/>
      <c r="W37" s="73"/>
      <c r="X37" s="73"/>
      <c r="Y37" s="132"/>
      <c r="Z37" s="132"/>
      <c r="AA37" s="132"/>
      <c r="AB37" s="145"/>
      <c r="AC37" s="145"/>
    </row>
    <row r="38" spans="1:29" ht="12.75" customHeight="1">
      <c r="A38" s="85"/>
      <c r="B38" s="146"/>
      <c r="C38" s="147"/>
      <c r="D38" s="147"/>
      <c r="E38" s="147"/>
      <c r="F38" s="88"/>
      <c r="G38" s="88"/>
      <c r="H38" s="88"/>
      <c r="I38" s="88"/>
      <c r="J38" s="89" t="s">
        <v>33</v>
      </c>
      <c r="K38" s="89"/>
      <c r="L38" s="89"/>
      <c r="M38" s="89"/>
      <c r="N38" s="89"/>
      <c r="O38" s="89"/>
      <c r="P38" s="89"/>
      <c r="Q38" s="89"/>
      <c r="S38"/>
      <c r="T38" s="132"/>
      <c r="U38" s="57"/>
      <c r="V38" s="57"/>
      <c r="W38" s="57"/>
      <c r="X38" s="57"/>
      <c r="Y38" s="132"/>
      <c r="Z38" s="132"/>
      <c r="AA38" s="132"/>
      <c r="AB38" s="145"/>
      <c r="AC38" s="145"/>
    </row>
    <row r="39" spans="1:29" ht="15.75" customHeight="1">
      <c r="A39" s="133"/>
      <c r="B39" s="148"/>
      <c r="C39" s="148"/>
      <c r="D39" s="148"/>
      <c r="E39" s="148"/>
      <c r="F39" s="103"/>
      <c r="G39" s="103"/>
      <c r="H39" s="103"/>
      <c r="I39" s="103"/>
      <c r="J39" s="92" t="s">
        <v>53</v>
      </c>
      <c r="K39" s="92"/>
      <c r="L39" s="92"/>
      <c r="M39" s="92"/>
      <c r="N39" s="103" t="s">
        <v>58</v>
      </c>
      <c r="O39" s="103"/>
      <c r="P39" s="103"/>
      <c r="Q39" s="103"/>
      <c r="S39"/>
      <c r="T39" s="72"/>
      <c r="U39" s="168"/>
      <c r="V39" s="168"/>
      <c r="W39" s="168"/>
      <c r="X39" s="168"/>
      <c r="Y39" s="132"/>
      <c r="Z39" s="132"/>
      <c r="AA39" s="132"/>
      <c r="AB39" s="145"/>
      <c r="AC39" s="145"/>
    </row>
    <row r="40" spans="1:29" ht="15.75" customHeight="1">
      <c r="A40" s="91"/>
      <c r="B40" s="100"/>
      <c r="C40" s="73"/>
      <c r="D40" s="73"/>
      <c r="E40" s="136"/>
      <c r="F40" s="100"/>
      <c r="G40" s="140"/>
      <c r="H40" s="73"/>
      <c r="I40" s="136"/>
      <c r="J40" s="105" t="s">
        <v>47</v>
      </c>
      <c r="K40" s="71"/>
      <c r="L40" s="71"/>
      <c r="M40" s="108"/>
      <c r="N40" s="100" t="s">
        <v>59</v>
      </c>
      <c r="O40" s="140"/>
      <c r="P40" s="73"/>
      <c r="Q40" s="136"/>
      <c r="S40"/>
      <c r="T40" s="71"/>
      <c r="U40" s="71"/>
      <c r="V40" s="71"/>
      <c r="W40" s="57"/>
      <c r="X40" s="57"/>
      <c r="Y40" s="57"/>
      <c r="Z40" s="57"/>
      <c r="AA40" s="132"/>
      <c r="AB40" s="145"/>
      <c r="AC40" s="145"/>
    </row>
    <row r="41" spans="1:29" ht="16.5" customHeight="1">
      <c r="A41" s="91"/>
      <c r="B41" s="105"/>
      <c r="C41" s="73"/>
      <c r="D41" s="73"/>
      <c r="E41" s="136"/>
      <c r="F41" s="106"/>
      <c r="G41" s="169"/>
      <c r="H41" s="169"/>
      <c r="I41" s="170"/>
      <c r="J41" s="106" t="s">
        <v>60</v>
      </c>
      <c r="K41" s="84"/>
      <c r="L41" s="84"/>
      <c r="M41" s="151"/>
      <c r="N41" s="106" t="s">
        <v>61</v>
      </c>
      <c r="O41" s="169"/>
      <c r="P41" s="169"/>
      <c r="Q41" s="170"/>
      <c r="S41"/>
      <c r="T41" s="99"/>
      <c r="U41" s="71"/>
      <c r="V41" s="71"/>
      <c r="W41" s="71"/>
      <c r="X41" s="71"/>
      <c r="Y41" s="71"/>
      <c r="Z41" s="71"/>
      <c r="AA41" s="132"/>
      <c r="AB41" s="145"/>
      <c r="AC41" s="145"/>
    </row>
    <row r="42" spans="1:29" ht="13.5" customHeight="1">
      <c r="A42" s="91"/>
      <c r="B42" s="105"/>
      <c r="C42" s="71"/>
      <c r="D42" s="71"/>
      <c r="E42" s="108"/>
      <c r="F42" s="100"/>
      <c r="G42" s="169"/>
      <c r="H42" s="169"/>
      <c r="I42" s="170"/>
      <c r="J42" s="105" t="s">
        <v>51</v>
      </c>
      <c r="K42" s="84"/>
      <c r="L42" s="84"/>
      <c r="M42" s="151"/>
      <c r="N42" s="106" t="s">
        <v>62</v>
      </c>
      <c r="O42" s="169"/>
      <c r="P42" s="169"/>
      <c r="Q42" s="170"/>
      <c r="T42" s="71"/>
      <c r="U42" s="71"/>
      <c r="V42" s="71"/>
      <c r="W42" s="83"/>
      <c r="X42" s="84"/>
      <c r="Y42" s="84"/>
      <c r="Z42" s="84"/>
      <c r="AA42" s="145"/>
      <c r="AB42" s="145"/>
      <c r="AC42" s="145"/>
    </row>
    <row r="43" spans="1:29" ht="13.5" customHeight="1">
      <c r="A43" s="91"/>
      <c r="B43" s="110"/>
      <c r="C43" s="111"/>
      <c r="D43" s="111"/>
      <c r="E43" s="113"/>
      <c r="F43" s="153"/>
      <c r="G43" s="171"/>
      <c r="H43" s="171"/>
      <c r="I43" s="172"/>
      <c r="J43" s="153" t="s">
        <v>52</v>
      </c>
      <c r="K43" s="156"/>
      <c r="L43" s="156"/>
      <c r="M43" s="157"/>
      <c r="N43" s="112" t="s">
        <v>63</v>
      </c>
      <c r="O43" s="171"/>
      <c r="P43" s="171"/>
      <c r="Q43" s="172"/>
      <c r="T43" s="173"/>
      <c r="U43" s="173"/>
      <c r="V43" s="173"/>
      <c r="W43" s="71"/>
      <c r="X43" s="84"/>
      <c r="Y43" s="84"/>
      <c r="Z43" s="84"/>
      <c r="AA43" s="145"/>
      <c r="AB43" s="145"/>
      <c r="AC43" s="145"/>
    </row>
    <row r="44" spans="1:28" ht="12.75">
      <c r="A44" s="117"/>
      <c r="B44" s="174">
        <v>12</v>
      </c>
      <c r="C44" s="120">
        <v>0</v>
      </c>
      <c r="D44" s="120">
        <v>0</v>
      </c>
      <c r="E44" s="143">
        <v>0</v>
      </c>
      <c r="F44" s="120">
        <v>0</v>
      </c>
      <c r="G44" s="120" t="s">
        <v>64</v>
      </c>
      <c r="H44" s="175">
        <v>0</v>
      </c>
      <c r="I44" s="164">
        <v>0</v>
      </c>
      <c r="J44" s="164">
        <v>0</v>
      </c>
      <c r="K44" s="165">
        <v>0</v>
      </c>
      <c r="L44" s="166">
        <v>1</v>
      </c>
      <c r="M44" s="167">
        <v>0</v>
      </c>
      <c r="N44" s="127">
        <v>0.25</v>
      </c>
      <c r="O44" s="128">
        <v>2</v>
      </c>
      <c r="P44" s="129">
        <f>SUM(I44+J44+K44+L44+M44+N44)</f>
        <v>1.25</v>
      </c>
      <c r="Q44" s="130">
        <f>(O44+P44)</f>
        <v>3.25</v>
      </c>
      <c r="T44" s="145"/>
      <c r="U44" s="145"/>
      <c r="V44" s="145"/>
      <c r="W44" s="99"/>
      <c r="X44" s="84"/>
      <c r="Y44" s="84"/>
      <c r="Z44" s="84"/>
      <c r="AA44" s="145"/>
      <c r="AB44" s="145"/>
    </row>
    <row r="45" spans="1:28" ht="12.75" customHeight="1">
      <c r="A45" s="85"/>
      <c r="B45" s="146"/>
      <c r="C45" s="147"/>
      <c r="D45" s="147"/>
      <c r="E45" s="147"/>
      <c r="F45" s="88"/>
      <c r="G45" s="88"/>
      <c r="H45" s="88"/>
      <c r="I45" s="88"/>
      <c r="J45" s="131" t="s">
        <v>65</v>
      </c>
      <c r="K45" s="131"/>
      <c r="L45" s="131"/>
      <c r="M45" s="131"/>
      <c r="N45" s="131"/>
      <c r="O45" s="131"/>
      <c r="P45" s="131"/>
      <c r="Q45" s="131"/>
      <c r="T45" s="138"/>
      <c r="U45" s="138"/>
      <c r="V45" s="138"/>
      <c r="W45" s="138"/>
      <c r="X45" s="145"/>
      <c r="Y45" s="145"/>
      <c r="Z45" s="145"/>
      <c r="AA45" s="145"/>
      <c r="AB45" s="145"/>
    </row>
    <row r="46" spans="1:23" ht="15.75" customHeight="1">
      <c r="A46" s="133"/>
      <c r="B46" s="176"/>
      <c r="C46" s="176"/>
      <c r="D46" s="176"/>
      <c r="E46" s="176"/>
      <c r="F46" s="177"/>
      <c r="G46" s="177"/>
      <c r="H46" s="177"/>
      <c r="I46" s="177"/>
      <c r="J46" s="92"/>
      <c r="K46" s="92"/>
      <c r="L46" s="92"/>
      <c r="M46" s="92"/>
      <c r="N46" s="92" t="s">
        <v>46</v>
      </c>
      <c r="O46" s="92"/>
      <c r="P46" s="92"/>
      <c r="Q46" s="92"/>
      <c r="T46" s="71"/>
      <c r="U46" s="71"/>
      <c r="V46" s="71"/>
      <c r="W46" s="71"/>
    </row>
    <row r="47" spans="1:23" ht="16.5" customHeight="1">
      <c r="A47" s="91"/>
      <c r="B47" s="162"/>
      <c r="C47" s="162"/>
      <c r="D47" s="162"/>
      <c r="E47" s="162"/>
      <c r="F47" s="178"/>
      <c r="G47" s="178"/>
      <c r="H47" s="178"/>
      <c r="I47" s="178"/>
      <c r="J47" s="103" t="s">
        <v>66</v>
      </c>
      <c r="K47" s="103"/>
      <c r="L47" s="103"/>
      <c r="M47" s="103"/>
      <c r="N47" s="100" t="s">
        <v>48</v>
      </c>
      <c r="O47" s="71"/>
      <c r="P47" s="71"/>
      <c r="Q47" s="108"/>
      <c r="T47" s="99"/>
      <c r="U47" s="84"/>
      <c r="V47" s="84"/>
      <c r="W47" s="84"/>
    </row>
    <row r="48" spans="1:23" ht="16.5" customHeight="1">
      <c r="A48" s="91"/>
      <c r="B48" s="149"/>
      <c r="C48" s="150"/>
      <c r="D48" s="150"/>
      <c r="E48" s="150"/>
      <c r="F48" s="149"/>
      <c r="G48" s="150"/>
      <c r="H48" s="150"/>
      <c r="I48" s="179"/>
      <c r="J48" s="100" t="s">
        <v>67</v>
      </c>
      <c r="K48" s="73"/>
      <c r="L48" s="73"/>
      <c r="M48" s="136"/>
      <c r="N48" s="100" t="s">
        <v>68</v>
      </c>
      <c r="O48" s="99"/>
      <c r="P48" s="71"/>
      <c r="Q48" s="136"/>
      <c r="T48" s="71"/>
      <c r="U48" s="84"/>
      <c r="V48" s="84"/>
      <c r="W48" s="84"/>
    </row>
    <row r="49" spans="1:23" ht="13.5" customHeight="1">
      <c r="A49" s="91"/>
      <c r="B49" s="162"/>
      <c r="C49" s="71"/>
      <c r="D49" s="71"/>
      <c r="E49" s="71"/>
      <c r="F49" s="162"/>
      <c r="G49" s="107"/>
      <c r="H49" s="107"/>
      <c r="I49" s="180"/>
      <c r="J49" s="103" t="s">
        <v>69</v>
      </c>
      <c r="K49" s="103"/>
      <c r="L49" s="103"/>
      <c r="M49" s="103"/>
      <c r="N49" s="109"/>
      <c r="O49" s="109"/>
      <c r="P49" s="109"/>
      <c r="Q49" s="109"/>
      <c r="T49" s="99"/>
      <c r="U49" s="84"/>
      <c r="V49" s="84"/>
      <c r="W49" s="84"/>
    </row>
    <row r="50" spans="1:23" ht="13.5" customHeight="1">
      <c r="A50" s="91"/>
      <c r="B50" s="110"/>
      <c r="C50" s="111"/>
      <c r="D50" s="111"/>
      <c r="E50" s="181"/>
      <c r="F50" s="153"/>
      <c r="G50" s="182"/>
      <c r="H50" s="182"/>
      <c r="I50" s="183"/>
      <c r="J50" s="184"/>
      <c r="K50" s="181"/>
      <c r="L50" s="181"/>
      <c r="M50" s="185"/>
      <c r="N50" s="114"/>
      <c r="O50" s="115"/>
      <c r="P50" s="115"/>
      <c r="Q50" s="116"/>
      <c r="T50" s="145"/>
      <c r="U50" s="145"/>
      <c r="V50" s="145"/>
      <c r="W50" s="145"/>
    </row>
    <row r="51" spans="1:23" ht="12.75" customHeight="1">
      <c r="A51" s="117"/>
      <c r="B51" s="120">
        <v>0</v>
      </c>
      <c r="C51" s="120">
        <v>0</v>
      </c>
      <c r="D51" s="120">
        <v>0</v>
      </c>
      <c r="E51" s="143">
        <v>0</v>
      </c>
      <c r="F51" s="118">
        <v>0</v>
      </c>
      <c r="G51" s="118">
        <v>0</v>
      </c>
      <c r="H51" s="186">
        <v>0</v>
      </c>
      <c r="I51" s="187">
        <v>1</v>
      </c>
      <c r="J51" s="164">
        <v>0</v>
      </c>
      <c r="K51" s="165">
        <v>0</v>
      </c>
      <c r="L51" s="166">
        <v>1</v>
      </c>
      <c r="M51" s="167">
        <v>0</v>
      </c>
      <c r="N51" s="127">
        <v>0.25</v>
      </c>
      <c r="O51" s="128">
        <f>(B51+C51+D51+E51+F51+G51+H51)/10</f>
        <v>0</v>
      </c>
      <c r="P51" s="129">
        <f>SUM(I51+J51+K51+L51+M51+N51)</f>
        <v>2.25</v>
      </c>
      <c r="Q51" s="130">
        <f>(O51+P51)</f>
        <v>2.25</v>
      </c>
      <c r="T51" s="57"/>
      <c r="U51" s="57"/>
      <c r="V51" s="57"/>
      <c r="W51" s="57"/>
    </row>
    <row r="52" spans="1:28" ht="12.75" customHeight="1">
      <c r="A52" s="85"/>
      <c r="B52" s="131"/>
      <c r="C52" s="131"/>
      <c r="D52" s="131"/>
      <c r="E52" s="131"/>
      <c r="F52" s="131"/>
      <c r="G52" s="131"/>
      <c r="H52" s="131"/>
      <c r="I52" s="188"/>
      <c r="J52" s="188"/>
      <c r="K52" s="188"/>
      <c r="L52" s="188"/>
      <c r="M52" s="188"/>
      <c r="N52" s="188"/>
      <c r="O52" s="188"/>
      <c r="P52" s="188"/>
      <c r="Q52" s="188"/>
      <c r="T52" s="71"/>
      <c r="U52" s="90"/>
      <c r="V52" s="90"/>
      <c r="W52" s="90"/>
      <c r="X52" s="90"/>
      <c r="Y52" s="57"/>
      <c r="Z52" s="57"/>
      <c r="AA52" s="57"/>
      <c r="AB52" s="57"/>
    </row>
    <row r="53" spans="1:28" ht="12.75" customHeight="1">
      <c r="A53" s="133"/>
      <c r="B53" s="189"/>
      <c r="C53" s="189"/>
      <c r="D53" s="189"/>
      <c r="E53" s="189"/>
      <c r="F53" s="190"/>
      <c r="G53" s="191"/>
      <c r="H53" s="191"/>
      <c r="I53" s="192"/>
      <c r="J53" s="193"/>
      <c r="K53" s="193"/>
      <c r="L53" s="193"/>
      <c r="M53" s="193"/>
      <c r="N53" s="194"/>
      <c r="O53" s="194"/>
      <c r="P53" s="194"/>
      <c r="Q53" s="194"/>
      <c r="T53" s="83"/>
      <c r="U53" s="71"/>
      <c r="V53" s="71"/>
      <c r="W53" s="71"/>
      <c r="X53" s="71"/>
      <c r="Y53" s="72"/>
      <c r="Z53" s="71"/>
      <c r="AA53" s="71"/>
      <c r="AB53" s="71"/>
    </row>
    <row r="54" spans="1:28" ht="12.75" customHeight="1">
      <c r="A54" s="91"/>
      <c r="B54" s="100"/>
      <c r="C54" s="73"/>
      <c r="D54" s="73"/>
      <c r="E54" s="73"/>
      <c r="F54" s="100"/>
      <c r="G54" s="72"/>
      <c r="H54" s="72"/>
      <c r="I54" s="102"/>
      <c r="J54" s="71"/>
      <c r="K54" s="71"/>
      <c r="L54" s="71"/>
      <c r="M54" s="108"/>
      <c r="N54" s="134"/>
      <c r="O54" s="71"/>
      <c r="P54" s="71"/>
      <c r="Q54" s="108"/>
      <c r="T54" s="71"/>
      <c r="U54" s="83"/>
      <c r="V54" s="83"/>
      <c r="W54" s="83"/>
      <c r="X54" s="83"/>
      <c r="Y54" s="72"/>
      <c r="Z54" s="99"/>
      <c r="AA54" s="71"/>
      <c r="AB54" s="73"/>
    </row>
    <row r="55" spans="1:28" ht="12.75" customHeight="1">
      <c r="A55" s="91"/>
      <c r="B55" s="104" t="s">
        <v>32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T55" s="99"/>
      <c r="U55" s="71"/>
      <c r="V55" s="83"/>
      <c r="W55" s="83"/>
      <c r="X55" s="83"/>
      <c r="Y55" s="57"/>
      <c r="Z55" s="57"/>
      <c r="AA55" s="57"/>
      <c r="AB55" s="57"/>
    </row>
    <row r="56" spans="1:28" ht="12.75" customHeight="1">
      <c r="A56" s="91"/>
      <c r="B56" s="105"/>
      <c r="C56" s="71"/>
      <c r="D56" s="71"/>
      <c r="E56" s="71"/>
      <c r="F56" s="106"/>
      <c r="G56" s="99"/>
      <c r="H56" s="99"/>
      <c r="I56" s="139"/>
      <c r="J56" s="71"/>
      <c r="K56" s="72"/>
      <c r="L56" s="84"/>
      <c r="M56" s="151"/>
      <c r="N56" s="103"/>
      <c r="O56" s="103"/>
      <c r="P56" s="103"/>
      <c r="Q56" s="103"/>
      <c r="T56" s="145"/>
      <c r="U56" s="99"/>
      <c r="V56" s="99"/>
      <c r="W56" s="99"/>
      <c r="X56" s="99"/>
      <c r="Y56" s="168"/>
      <c r="Z56" s="168"/>
      <c r="AA56" s="168"/>
      <c r="AB56" s="168"/>
    </row>
    <row r="57" spans="1:23" ht="12.75" customHeight="1">
      <c r="A57" s="91"/>
      <c r="B57" s="110"/>
      <c r="C57" s="111"/>
      <c r="D57" s="111"/>
      <c r="E57" s="111"/>
      <c r="F57" s="112"/>
      <c r="G57" s="111"/>
      <c r="H57" s="111"/>
      <c r="I57" s="113"/>
      <c r="J57" s="153"/>
      <c r="K57" s="156"/>
      <c r="L57" s="156"/>
      <c r="M57" s="157"/>
      <c r="N57" s="195"/>
      <c r="O57" s="115"/>
      <c r="P57" s="115"/>
      <c r="Q57" s="116"/>
      <c r="T57" s="90"/>
      <c r="U57" s="145"/>
      <c r="V57" s="145"/>
      <c r="W57" s="145"/>
    </row>
    <row r="58" spans="1:23" ht="12.75">
      <c r="A58" s="117"/>
      <c r="B58" s="118">
        <v>0</v>
      </c>
      <c r="C58" s="118">
        <v>0</v>
      </c>
      <c r="D58" s="118">
        <v>0</v>
      </c>
      <c r="E58" s="119">
        <v>0</v>
      </c>
      <c r="F58" s="118">
        <v>0</v>
      </c>
      <c r="G58" s="120">
        <v>0</v>
      </c>
      <c r="H58" s="121">
        <v>0</v>
      </c>
      <c r="I58" s="122">
        <v>0</v>
      </c>
      <c r="J58" s="164">
        <v>0</v>
      </c>
      <c r="K58" s="165">
        <v>0</v>
      </c>
      <c r="L58" s="196">
        <v>0</v>
      </c>
      <c r="M58" s="167">
        <v>0</v>
      </c>
      <c r="N58" s="127">
        <v>0</v>
      </c>
      <c r="O58" s="128">
        <f>((B58+C58+D58+E58+F58+G58+H58)*6)/60</f>
        <v>0</v>
      </c>
      <c r="P58" s="129">
        <f>SUM(I58+J58+K58+L58+M58+N58)</f>
        <v>0</v>
      </c>
      <c r="Q58" s="130">
        <f>(O58+P58)</f>
        <v>0</v>
      </c>
      <c r="T58" s="71"/>
      <c r="U58" s="145"/>
      <c r="V58" s="145"/>
      <c r="W58" s="145"/>
    </row>
    <row r="59" spans="1:23" ht="12.75">
      <c r="A59" s="197"/>
      <c r="B59" s="198"/>
      <c r="C59" s="199" t="s">
        <v>70</v>
      </c>
      <c r="D59" s="200"/>
      <c r="E59" s="200"/>
      <c r="F59" s="200"/>
      <c r="G59" s="200"/>
      <c r="H59" s="201"/>
      <c r="I59" s="202" t="s">
        <v>71</v>
      </c>
      <c r="J59" s="202"/>
      <c r="K59" s="202"/>
      <c r="L59" s="202"/>
      <c r="M59" s="202"/>
      <c r="N59" s="202"/>
      <c r="O59" s="203" t="s">
        <v>72</v>
      </c>
      <c r="P59" s="203"/>
      <c r="Q59" s="204" t="s">
        <v>73</v>
      </c>
      <c r="T59" s="83"/>
      <c r="U59" s="145"/>
      <c r="V59" s="145"/>
      <c r="W59" s="145"/>
    </row>
    <row r="60" spans="1:23" ht="12.75">
      <c r="A60" s="205"/>
      <c r="B60" s="59" t="s">
        <v>18</v>
      </c>
      <c r="C60" s="60" t="s">
        <v>19</v>
      </c>
      <c r="D60" s="60" t="s">
        <v>20</v>
      </c>
      <c r="E60" s="60" t="s">
        <v>21</v>
      </c>
      <c r="F60" s="60" t="s">
        <v>22</v>
      </c>
      <c r="G60" s="61" t="s">
        <v>23</v>
      </c>
      <c r="H60" s="62" t="s">
        <v>24</v>
      </c>
      <c r="I60" s="63" t="s">
        <v>25</v>
      </c>
      <c r="J60" s="64" t="s">
        <v>26</v>
      </c>
      <c r="K60" s="65" t="s">
        <v>16</v>
      </c>
      <c r="L60" s="206" t="s">
        <v>27</v>
      </c>
      <c r="M60" s="207" t="s">
        <v>28</v>
      </c>
      <c r="N60" s="208" t="s">
        <v>29</v>
      </c>
      <c r="O60" s="69" t="s">
        <v>9</v>
      </c>
      <c r="P60" s="70" t="s">
        <v>11</v>
      </c>
      <c r="Q60" s="70" t="s">
        <v>13</v>
      </c>
      <c r="T60" s="83"/>
      <c r="U60" s="145"/>
      <c r="V60" s="145"/>
      <c r="W60" s="145"/>
    </row>
    <row r="61" spans="1:23" ht="12.75">
      <c r="A61" s="209"/>
      <c r="B61" s="210" t="s">
        <v>30</v>
      </c>
      <c r="C61" s="210" t="s">
        <v>30</v>
      </c>
      <c r="D61" s="210" t="s">
        <v>30</v>
      </c>
      <c r="E61" s="210" t="s">
        <v>30</v>
      </c>
      <c r="F61" s="210" t="s">
        <v>30</v>
      </c>
      <c r="G61" s="210" t="s">
        <v>30</v>
      </c>
      <c r="H61" s="210" t="s">
        <v>30</v>
      </c>
      <c r="I61" s="211" t="s">
        <v>31</v>
      </c>
      <c r="J61" s="77" t="s">
        <v>31</v>
      </c>
      <c r="K61" s="78" t="s">
        <v>31</v>
      </c>
      <c r="L61" s="81" t="s">
        <v>31</v>
      </c>
      <c r="M61" s="82" t="s">
        <v>31</v>
      </c>
      <c r="N61" s="82" t="s">
        <v>31</v>
      </c>
      <c r="O61" s="81" t="s">
        <v>31</v>
      </c>
      <c r="P61" s="82" t="s">
        <v>31</v>
      </c>
      <c r="Q61" s="82" t="s">
        <v>31</v>
      </c>
      <c r="T61" s="99"/>
      <c r="U61" s="145"/>
      <c r="V61" s="145"/>
      <c r="W61" s="145"/>
    </row>
    <row r="62" spans="1:17" ht="12.75">
      <c r="A62" s="212" t="s">
        <v>74</v>
      </c>
      <c r="B62" s="213">
        <f aca="true" t="shared" si="0" ref="B62:Q62">SUM(B16:B58)</f>
        <v>34</v>
      </c>
      <c r="C62" s="213">
        <f t="shared" si="0"/>
        <v>3</v>
      </c>
      <c r="D62" s="213">
        <f t="shared" si="0"/>
        <v>0</v>
      </c>
      <c r="E62" s="213">
        <f t="shared" si="0"/>
        <v>0</v>
      </c>
      <c r="F62" s="213">
        <f t="shared" si="0"/>
        <v>0</v>
      </c>
      <c r="G62" s="213">
        <f t="shared" si="0"/>
        <v>0.8</v>
      </c>
      <c r="H62" s="213">
        <f t="shared" si="0"/>
        <v>10</v>
      </c>
      <c r="I62" s="214">
        <f t="shared" si="0"/>
        <v>2</v>
      </c>
      <c r="J62" s="215">
        <f t="shared" si="0"/>
        <v>0</v>
      </c>
      <c r="K62" s="216">
        <f t="shared" si="0"/>
        <v>0</v>
      </c>
      <c r="L62" s="217">
        <f t="shared" si="0"/>
        <v>3</v>
      </c>
      <c r="M62" s="218">
        <f t="shared" si="0"/>
        <v>0.25</v>
      </c>
      <c r="N62" s="219">
        <f t="shared" si="0"/>
        <v>1</v>
      </c>
      <c r="O62" s="220">
        <f t="shared" si="0"/>
        <v>5.579999999999999</v>
      </c>
      <c r="P62" s="218">
        <f t="shared" si="0"/>
        <v>6.25</v>
      </c>
      <c r="Q62" s="218">
        <f t="shared" si="0"/>
        <v>11.83</v>
      </c>
    </row>
    <row r="63" spans="1:17" ht="12.75" hidden="1">
      <c r="A63" s="212" t="s">
        <v>75</v>
      </c>
      <c r="B63" s="221"/>
      <c r="C63" s="221">
        <v>0</v>
      </c>
      <c r="D63" s="221">
        <v>0</v>
      </c>
      <c r="E63" s="221">
        <v>0</v>
      </c>
      <c r="F63" s="221">
        <v>0</v>
      </c>
      <c r="G63" s="221">
        <v>0</v>
      </c>
      <c r="H63" s="221">
        <v>0</v>
      </c>
      <c r="I63" s="222">
        <v>0</v>
      </c>
      <c r="J63" s="223">
        <v>0</v>
      </c>
      <c r="K63" s="224">
        <v>0</v>
      </c>
      <c r="L63" s="225">
        <v>0</v>
      </c>
      <c r="M63" s="226">
        <v>0</v>
      </c>
      <c r="N63" s="227">
        <v>0</v>
      </c>
      <c r="O63" s="225">
        <v>0</v>
      </c>
      <c r="P63" s="226">
        <v>0</v>
      </c>
      <c r="Q63" s="226">
        <v>0</v>
      </c>
    </row>
    <row r="64" spans="1:17" ht="23.25" customHeight="1">
      <c r="A64" s="228" t="s">
        <v>76</v>
      </c>
      <c r="B64" s="229" t="e">
        <f>B62*100/B63</f>
        <v>#DIV/0!</v>
      </c>
      <c r="C64" s="229" t="e">
        <f aca="true" t="shared" si="1" ref="C64:P64">C62*100/C63</f>
        <v>#DIV/0!</v>
      </c>
      <c r="D64" s="229" t="e">
        <f t="shared" si="1"/>
        <v>#DIV/0!</v>
      </c>
      <c r="E64" s="229" t="e">
        <f t="shared" si="1"/>
        <v>#DIV/0!</v>
      </c>
      <c r="F64" s="229" t="e">
        <f t="shared" si="1"/>
        <v>#DIV/0!</v>
      </c>
      <c r="G64" s="229" t="e">
        <f t="shared" si="1"/>
        <v>#DIV/0!</v>
      </c>
      <c r="H64" s="229" t="e">
        <f>H62*100/H63</f>
        <v>#DIV/0!</v>
      </c>
      <c r="I64" s="229" t="e">
        <f t="shared" si="1"/>
        <v>#DIV/0!</v>
      </c>
      <c r="J64" s="229" t="e">
        <f t="shared" si="1"/>
        <v>#DIV/0!</v>
      </c>
      <c r="K64" s="229" t="e">
        <f t="shared" si="1"/>
        <v>#DIV/0!</v>
      </c>
      <c r="L64" s="229" t="e">
        <f t="shared" si="1"/>
        <v>#DIV/0!</v>
      </c>
      <c r="M64" s="229" t="e">
        <f t="shared" si="1"/>
        <v>#DIV/0!</v>
      </c>
      <c r="N64" s="229" t="e">
        <f t="shared" si="1"/>
        <v>#DIV/0!</v>
      </c>
      <c r="O64" s="229" t="e">
        <f t="shared" si="1"/>
        <v>#DIV/0!</v>
      </c>
      <c r="P64" s="229" t="e">
        <f t="shared" si="1"/>
        <v>#DIV/0!</v>
      </c>
      <c r="Q64" s="230" t="s">
        <v>77</v>
      </c>
    </row>
    <row r="65" spans="1:17" ht="12.75">
      <c r="A65" s="231" t="s">
        <v>78</v>
      </c>
      <c r="B65" s="232"/>
      <c r="C65" s="233"/>
      <c r="D65" s="233"/>
      <c r="E65" s="234"/>
      <c r="F65" s="235"/>
      <c r="G65" s="235"/>
      <c r="H65" s="235"/>
      <c r="I65" s="235"/>
      <c r="J65" s="235"/>
      <c r="K65" s="236"/>
      <c r="L65" s="237"/>
      <c r="M65" s="237"/>
      <c r="N65" s="237"/>
      <c r="O65" s="237"/>
      <c r="P65" s="237"/>
      <c r="Q65" s="238"/>
    </row>
    <row r="66" spans="1:17" ht="1.5" customHeight="1">
      <c r="A66" s="239"/>
      <c r="B66" s="240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</row>
    <row r="67" spans="1:17" ht="3.75" customHeight="1" hidden="1">
      <c r="A67" s="239"/>
      <c r="B67" s="232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</row>
    <row r="68" spans="1:17" ht="6.75" customHeight="1" hidden="1">
      <c r="A68" s="239"/>
      <c r="B68" s="232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</row>
    <row r="69" spans="1:17" ht="6.75" customHeight="1" hidden="1">
      <c r="A69" s="242"/>
      <c r="B69" s="243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</row>
    <row r="70" spans="1:17" ht="14.25" customHeight="1">
      <c r="A70" s="244" t="s">
        <v>79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245"/>
    </row>
    <row r="187" ht="12.75">
      <c r="B187" s="245"/>
    </row>
    <row r="188" ht="12.75">
      <c r="B188" s="245"/>
    </row>
    <row r="189" ht="12.75">
      <c r="B189" s="245"/>
    </row>
    <row r="190" ht="12.75">
      <c r="B190" s="245"/>
    </row>
    <row r="191" ht="12.75">
      <c r="B191" s="245"/>
    </row>
    <row r="192" ht="12.75">
      <c r="B192" s="245"/>
    </row>
    <row r="193" ht="12.75">
      <c r="B193" s="245"/>
    </row>
    <row r="194" ht="12.75">
      <c r="B194" s="245"/>
    </row>
    <row r="195" ht="12.75">
      <c r="B195" s="245"/>
    </row>
    <row r="196" ht="12.75">
      <c r="B196" s="245"/>
    </row>
    <row r="197" ht="12.75">
      <c r="B197" s="245"/>
    </row>
    <row r="198" ht="12.75">
      <c r="B198" s="245"/>
    </row>
  </sheetData>
  <sheetProtection selectLockedCells="1" selectUnlockedCells="1"/>
  <mergeCells count="90">
    <mergeCell ref="J1:K1"/>
    <mergeCell ref="L1:M1"/>
    <mergeCell ref="N1:O1"/>
    <mergeCell ref="P1:Q1"/>
    <mergeCell ref="A2:E2"/>
    <mergeCell ref="F2:I2"/>
    <mergeCell ref="J2:M2"/>
    <mergeCell ref="N2:O2"/>
    <mergeCell ref="P2:Q2"/>
    <mergeCell ref="B7:Q7"/>
    <mergeCell ref="T7:W7"/>
    <mergeCell ref="X7:AA7"/>
    <mergeCell ref="F10:I10"/>
    <mergeCell ref="J10:Q10"/>
    <mergeCell ref="B11:E11"/>
    <mergeCell ref="F11:I11"/>
    <mergeCell ref="N11:Q11"/>
    <mergeCell ref="X11:AA11"/>
    <mergeCell ref="F12:I12"/>
    <mergeCell ref="N12:Q12"/>
    <mergeCell ref="X12:AA12"/>
    <mergeCell ref="B13:Q13"/>
    <mergeCell ref="X13:AA13"/>
    <mergeCell ref="N14:Q14"/>
    <mergeCell ref="X15:AA15"/>
    <mergeCell ref="F17:I17"/>
    <mergeCell ref="J17:Q17"/>
    <mergeCell ref="B18:E18"/>
    <mergeCell ref="F18:I18"/>
    <mergeCell ref="N18:Q18"/>
    <mergeCell ref="X18:AA18"/>
    <mergeCell ref="F19:I19"/>
    <mergeCell ref="N19:Q19"/>
    <mergeCell ref="T19:W19"/>
    <mergeCell ref="N21:Q21"/>
    <mergeCell ref="U21:X21"/>
    <mergeCell ref="F24:I24"/>
    <mergeCell ref="J24:Q24"/>
    <mergeCell ref="B25:E25"/>
    <mergeCell ref="F25:I25"/>
    <mergeCell ref="J25:M25"/>
    <mergeCell ref="N25:Q25"/>
    <mergeCell ref="X25:AA25"/>
    <mergeCell ref="X26:AA26"/>
    <mergeCell ref="N28:Q28"/>
    <mergeCell ref="X28:AA28"/>
    <mergeCell ref="F31:I31"/>
    <mergeCell ref="J31:Q31"/>
    <mergeCell ref="T31:W31"/>
    <mergeCell ref="B32:E32"/>
    <mergeCell ref="F32:I32"/>
    <mergeCell ref="J32:M32"/>
    <mergeCell ref="N32:Q32"/>
    <mergeCell ref="N35:P35"/>
    <mergeCell ref="U35:X35"/>
    <mergeCell ref="U36:X36"/>
    <mergeCell ref="F38:I38"/>
    <mergeCell ref="J38:Q38"/>
    <mergeCell ref="U38:X38"/>
    <mergeCell ref="B39:E39"/>
    <mergeCell ref="F39:I39"/>
    <mergeCell ref="J39:M39"/>
    <mergeCell ref="N39:Q39"/>
    <mergeCell ref="W40:Z40"/>
    <mergeCell ref="F45:I45"/>
    <mergeCell ref="J45:Q45"/>
    <mergeCell ref="T45:W45"/>
    <mergeCell ref="B46:E46"/>
    <mergeCell ref="F46:I46"/>
    <mergeCell ref="J46:M46"/>
    <mergeCell ref="N46:Q46"/>
    <mergeCell ref="B47:E47"/>
    <mergeCell ref="F47:I47"/>
    <mergeCell ref="J47:M47"/>
    <mergeCell ref="J49:M49"/>
    <mergeCell ref="N49:Q49"/>
    <mergeCell ref="T51:W51"/>
    <mergeCell ref="B52:H52"/>
    <mergeCell ref="I52:Q52"/>
    <mergeCell ref="Y52:AB52"/>
    <mergeCell ref="B53:E53"/>
    <mergeCell ref="J53:M53"/>
    <mergeCell ref="N53:Q53"/>
    <mergeCell ref="B55:Q55"/>
    <mergeCell ref="Y55:AB55"/>
    <mergeCell ref="N56:Q56"/>
    <mergeCell ref="I59:N59"/>
    <mergeCell ref="O59:P59"/>
    <mergeCell ref="C66:Q69"/>
    <mergeCell ref="A70:Q70"/>
  </mergeCells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portrait" paperSize="9" scale="78"/>
  <headerFooter alignWithMargins="0">
    <oddFooter>&amp;LSR&amp;C&amp;A&amp;RFFCK</oddFooter>
  </headerFooter>
  <rowBreaks count="1" manualBreakCount="1">
    <brk id="70" max="255" man="1"/>
  </rowBreaks>
  <drawing r:id="rId4"/>
  <legacyDrawing r:id="rId3"/>
  <oleObjects>
    <oleObject progId="PBrush" shapeId="73010024" r:id="rId1"/>
    <oleObject progId="PBrush" shapeId="7301036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LECLER</dc:creator>
  <cp:keywords/>
  <dc:description/>
  <cp:lastModifiedBy>Martine Charbonnier</cp:lastModifiedBy>
  <cp:lastPrinted>2014-02-08T08:24:19Z</cp:lastPrinted>
  <dcterms:created xsi:type="dcterms:W3CDTF">2002-10-12T07:25:58Z</dcterms:created>
  <dcterms:modified xsi:type="dcterms:W3CDTF">2014-02-08T08:28:47Z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762537207</vt:i4>
  </property>
  <property fmtid="{D5CDD505-2E9C-101B-9397-08002B2CF9AE}" pid="3" name="_AuthorEmail">
    <vt:lpwstr>floyer@ffcanoe.asso.fr</vt:lpwstr>
  </property>
  <property fmtid="{D5CDD505-2E9C-101B-9397-08002B2CF9AE}" pid="4" name="_AuthorEmailDisplayName">
    <vt:lpwstr>Frédéric LOYER</vt:lpwstr>
  </property>
  <property fmtid="{D5CDD505-2E9C-101B-9397-08002B2CF9AE}" pid="5" name="_PreviousAdHocReviewCycleID">
    <vt:i4>-504649960</vt:i4>
  </property>
</Properties>
</file>