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72" yWindow="300" windowWidth="18156" windowHeight="7164"/>
  </bookViews>
  <sheets>
    <sheet name="Bon de Commande" sheetId="1" r:id="rId1"/>
  </sheets>
  <definedNames>
    <definedName name="_xlnm._FilterDatabase" localSheetId="0" hidden="1">'Bon de Commande'!$C$12:$C$75</definedName>
    <definedName name="_xlnm.Print_Titles" localSheetId="0">'Bon de Commande'!$6:$10</definedName>
  </definedNames>
  <calcPr calcId="125725"/>
</workbook>
</file>

<file path=xl/calcChain.xml><?xml version="1.0" encoding="utf-8"?>
<calcChain xmlns="http://schemas.openxmlformats.org/spreadsheetml/2006/main">
  <c r="C1" i="1"/>
  <c r="D74"/>
  <c r="D73"/>
  <c r="D72"/>
  <c r="D71"/>
  <c r="D68"/>
  <c r="D67"/>
  <c r="D66"/>
  <c r="D65"/>
  <c r="D64"/>
  <c r="D63"/>
  <c r="D62"/>
  <c r="D59"/>
  <c r="D58"/>
  <c r="D57"/>
  <c r="D56"/>
  <c r="D55"/>
  <c r="D52"/>
  <c r="D51"/>
  <c r="D50"/>
  <c r="D49"/>
  <c r="D48"/>
  <c r="D47"/>
  <c r="D46"/>
  <c r="D45"/>
  <c r="D44"/>
  <c r="D43"/>
  <c r="D42"/>
  <c r="D39"/>
  <c r="D40" s="1"/>
  <c r="D36"/>
  <c r="D35"/>
  <c r="D34"/>
  <c r="D31"/>
  <c r="D30"/>
  <c r="D29"/>
  <c r="D26"/>
  <c r="D25"/>
  <c r="D22"/>
  <c r="D21"/>
  <c r="D20"/>
  <c r="D16"/>
  <c r="D17" s="1"/>
  <c r="D13"/>
  <c r="D14" s="1"/>
  <c r="B10"/>
  <c r="B9"/>
  <c r="B8"/>
  <c r="D23" l="1"/>
  <c r="D27"/>
  <c r="D32"/>
  <c r="D60"/>
  <c r="D75"/>
  <c r="D37"/>
  <c r="D53"/>
  <c r="D69"/>
  <c r="D77" l="1"/>
</calcChain>
</file>

<file path=xl/sharedStrings.xml><?xml version="1.0" encoding="utf-8"?>
<sst xmlns="http://schemas.openxmlformats.org/spreadsheetml/2006/main" count="110" uniqueCount="71">
  <si>
    <t>Total</t>
  </si>
  <si>
    <t>Sous total</t>
  </si>
  <si>
    <t>Coût TTC</t>
  </si>
  <si>
    <t>Quantité</t>
  </si>
  <si>
    <t>Prix unitaire</t>
  </si>
  <si>
    <t>SAUCES ET CONDIMENTS</t>
  </si>
  <si>
    <t>CUISINÉS EN CONSERVE</t>
  </si>
  <si>
    <t>CONFITS EN CONSERVE</t>
  </si>
  <si>
    <t>ENTRÉES FROIDES EN CONSERVE</t>
  </si>
  <si>
    <t>CHARCUTERIE SÈCHE DE CANARD, PRÉSENTÉ SOUS VIDE</t>
  </si>
  <si>
    <t>FOIE GRAS DE CANARD, PRÉSENTÉ EN VERRINE « LE PARFAIT »</t>
  </si>
  <si>
    <r>
      <t xml:space="preserve">FOIE GRAS DE CANARD MI CUIT,  EN SACHET SOUS VIDE </t>
    </r>
    <r>
      <rPr>
        <sz val="10"/>
        <color rgb="FF008000"/>
        <rFont val="Tahoma"/>
        <family val="2"/>
      </rPr>
      <t xml:space="preserve">  </t>
    </r>
  </si>
  <si>
    <t>Coût colis</t>
  </si>
  <si>
    <t>COLIS 2 - DEMI-CANARD :</t>
  </si>
  <si>
    <t xml:space="preserve">COLIS 1 - CANARD ENTIER : </t>
  </si>
  <si>
    <t>BON DE COMMANDE « Can'ART de Table »</t>
  </si>
  <si>
    <t>Tous mes produits et des idées de recette sur « canartdetable.fr »</t>
  </si>
  <si>
    <t>prabel.paule@gmail.com</t>
  </si>
  <si>
    <t xml:space="preserve">francois.leclerc81140@gmail.com </t>
  </si>
  <si>
    <t>06 78 57 76 71</t>
  </si>
  <si>
    <t>Aymes - 81140 VAOUR - N° siret : 43960843100011</t>
  </si>
  <si>
    <r>
      <rPr>
        <b/>
        <sz val="10"/>
        <color rgb="FF00000A"/>
        <rFont val="Tahoma"/>
        <family val="2"/>
      </rPr>
      <t>François LE CLERC</t>
    </r>
    <r>
      <rPr>
        <sz val="10"/>
        <color rgb="FF00000A"/>
        <rFont val="Tahoma"/>
        <family val="2"/>
      </rPr>
      <t xml:space="preserve"> - Producteur de canards gras</t>
    </r>
  </si>
  <si>
    <t>CANARD GRAS PRET A ROTIR, en sachet sous vide</t>
  </si>
  <si>
    <t>Pâte aux figues et au foie gras (50 % foie, 200gr) - 10,85 € l'unité</t>
  </si>
  <si>
    <t>Rillettes de canard (200 gr) - 5,90 € l'unité</t>
  </si>
  <si>
    <t>Gésiers à tartiner (200 gr) - 5,70 € l'unité</t>
  </si>
  <si>
    <t>Magret entier au naturel (400 gr) - 13,20 € l'unité</t>
  </si>
  <si>
    <t>Cou farci au foie gras (par 1 cou) - 19,70 € l'unité</t>
  </si>
  <si>
    <t>Magret fourré au foie gras (550gr) - 22,90 € l'unité</t>
  </si>
  <si>
    <t>Cassoulet (1 à 2 portions) - 9,40 € l'unité</t>
  </si>
  <si>
    <t>Sauce à l'Orange (250 ml) - 5,70 € l'unité</t>
  </si>
  <si>
    <t>Ketchup de tomate aigre doux (350ml) - 6,80 € l'unité</t>
  </si>
  <si>
    <t xml:space="preserve">Confit oignon vin rouge gaillac (220 ml) - 5,30 € l'unité </t>
  </si>
  <si>
    <t>Confit oignon figues (220 ml) - 5,30 € l'unité</t>
  </si>
  <si>
    <t>VIANDE FRAÎCHE EN SACHET SOUS VIDE</t>
  </si>
  <si>
    <t>Magret frais (environ 500 gr)- 20.50 € le Kg</t>
  </si>
  <si>
    <t>Aiguillettes (10 à 12 pièces environ, 500 gr) 21.80 € le Kg</t>
  </si>
  <si>
    <t>Canard prêt à rôtir (environ 4 kg)- 11,90€ le Kg</t>
  </si>
  <si>
    <t>Foie gras entier, par 200 gr - 22,60 € l'unité</t>
  </si>
  <si>
    <t>Foie gras entier, par 350gr - 35,70 € l'unité</t>
  </si>
  <si>
    <t>Foie gras entier, par 500gr - 49,10 € l'unité</t>
  </si>
  <si>
    <t>Foie gras 130 gr - 16,90 € l'unité</t>
  </si>
  <si>
    <t>Foie gras 200 gr - 24,30 € l'unité</t>
  </si>
  <si>
    <t>Foie gras 350 gr - 37,60 € l'unité</t>
  </si>
  <si>
    <t>Pâté au foie gras (50% foie, 200 gr) - 10,40 € l'unité</t>
  </si>
  <si>
    <t>Fritons de canard (250 gr) - 5,40 € l'unité</t>
  </si>
  <si>
    <t>Pâté aux aiguillettes (280 gr) - 7,70 € l'unité</t>
  </si>
  <si>
    <t>Pâté aux figues (280 gr) - 6,90 € l'unité</t>
  </si>
  <si>
    <t>Pâté de grésigne (porc, 200 gr) - 4,00 € l'unité</t>
  </si>
  <si>
    <t>Pâté deux foies (porc et volaille, 200 gr) - 4,00 € l'unité</t>
  </si>
  <si>
    <t>Boudin noir à tartiner (porc, 200 gr) - 4,00 € l'unité</t>
  </si>
  <si>
    <t>Manchons confits (par 4) - 8,90 € l'unité</t>
  </si>
  <si>
    <t>Cuisses confites (2 cuisses) - 13,70 € l'unité</t>
  </si>
  <si>
    <t>Gésiers confits (270gr) - 8,70 € l'unité</t>
  </si>
  <si>
    <t>Cassoulet (3 à 4 portions) -16,50 € l'unité</t>
  </si>
  <si>
    <t>Haricots cuisinés (800 gr) - 7,60 € l'unité</t>
  </si>
  <si>
    <t>Lentilles cuisinées (800 gr) - 7,90 € l'unité</t>
  </si>
  <si>
    <t>Confit canard / cochon (700 gr) - 16,90 € l'unité</t>
  </si>
  <si>
    <t>Saucisses confites (350 gr) - 8,50 € l'unité</t>
  </si>
  <si>
    <t>Manchons aux lentilles (2 portions) - 9,10 € l'unité</t>
  </si>
  <si>
    <t xml:space="preserve">Commandes satisfaites par ordre d’arrivée, sous réserve de disponibilité, payables à la livraison. Tarif en vigueur au 1er Janvier 2018 </t>
  </si>
  <si>
    <r>
      <t xml:space="preserve">1 foie gras en conserve de 200 gr, 1 magret séché (minimum 300 gr), 1 conserve de cassoulet (1 à 2 parts), 1 pâté de canard au foie gras (200 gr dont 50 % foie gras), 1 boîte de fritons (250 gr),  1 boîte de gésiers à tartiner (250 gr).
</t>
    </r>
    <r>
      <rPr>
        <sz val="10"/>
        <color rgb="FF00B050"/>
        <rFont val="Tahoma"/>
        <family val="2"/>
      </rPr>
      <t xml:space="preserve">Prix du colis livré : 63 €   </t>
    </r>
  </si>
  <si>
    <r>
      <t xml:space="preserve">1 foie gras en conserve de 130 gr, 1 foie gras en conserve de 350 gr, 1 magret séché (minimum 300 gr), 1 conserve de magret entier au naturel (400 gr), 1 conserve de cassoulet (3 à 4 parts), 1 pâté de canard au foie gras (200 gr dont 50 % foie gras), 1 boîte de rillette (200 gr),  1 boîte de gésiers à tartiner (200 gr).
</t>
    </r>
    <r>
      <rPr>
        <sz val="10"/>
        <color rgb="FF00B050"/>
        <rFont val="Tahoma"/>
        <family val="2"/>
      </rPr>
      <t>Prix du colis livré : 103 €</t>
    </r>
  </si>
  <si>
    <t>Canard désossé farci, prêt à rôtir (environ 5 kg, farce* sans foie gras)- 17,60€ le Kg</t>
  </si>
  <si>
    <t>Bon à retourner au plus tard</t>
  </si>
  <si>
    <t>Magret séché 17,50 € environ les 350gr</t>
  </si>
  <si>
    <r>
      <rPr>
        <b/>
        <sz val="8"/>
        <color rgb="FF000000"/>
        <rFont val="Tahoma"/>
        <family val="2"/>
      </rPr>
      <t>Pour info</t>
    </r>
    <r>
      <rPr>
        <sz val="8"/>
        <color rgb="FF000000"/>
        <rFont val="Tahoma"/>
        <family val="2"/>
      </rPr>
      <t xml:space="preserve"> : Un canard désossé et farci de 5 kg permet de régaler 15/20 personnes adultes
</t>
    </r>
    <r>
      <rPr>
        <b/>
        <sz val="8"/>
        <color rgb="FF000000"/>
        <rFont val="Tahoma"/>
        <family val="2"/>
      </rPr>
      <t>*</t>
    </r>
    <r>
      <rPr>
        <sz val="8"/>
        <color rgb="FF000000"/>
        <rFont val="Tahoma"/>
        <family val="2"/>
      </rPr>
      <t xml:space="preserve">voir composition farce sur le site, page recette «repas royal» </t>
    </r>
    <r>
      <rPr>
        <b/>
        <sz val="8"/>
        <color rgb="FF000000"/>
        <rFont val="Tahoma"/>
        <family val="2"/>
      </rPr>
      <t>**</t>
    </r>
    <r>
      <rPr>
        <sz val="8"/>
        <color rgb="FF000000"/>
        <rFont val="Tahoma"/>
        <family val="2"/>
      </rPr>
      <t>minimum 12 % de foie gras dans la farce.</t>
    </r>
  </si>
  <si>
    <t>COLIS 3 - À COMPOSER VOUS-MÊME :</t>
  </si>
  <si>
    <r>
      <t>Canard désossé farci, prêt à rôtir (environ 5 kg, farce* avec foie gras**)-23,80€</t>
    </r>
    <r>
      <rPr>
        <sz val="8"/>
        <color rgb="FF00000A"/>
        <rFont val="Tahoma"/>
        <family val="2"/>
      </rPr>
      <t xml:space="preserve"> </t>
    </r>
    <r>
      <rPr>
        <sz val="9"/>
        <color rgb="FF00000A"/>
        <rFont val="Tahoma"/>
        <family val="2"/>
      </rPr>
      <t>le Kg</t>
    </r>
  </si>
  <si>
    <t xml:space="preserve"> le 15/04/2018 à </t>
  </si>
  <si>
    <t>Paiement à réception des produits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</si>
</sst>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#&quot; &quot;##&quot; &quot;##&quot; &quot;##&quot; &quot;##"/>
  </numFmts>
  <fonts count="19"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color rgb="FF009933"/>
      <name val="Tahoma"/>
      <family val="2"/>
    </font>
    <font>
      <sz val="10"/>
      <color rgb="FF00000A"/>
      <name val="Tahoma"/>
      <family val="2"/>
    </font>
    <font>
      <sz val="10"/>
      <color rgb="FF008000"/>
      <name val="Tahoma"/>
      <family val="2"/>
    </font>
    <font>
      <sz val="10"/>
      <name val="Tahoma"/>
      <family val="2"/>
    </font>
    <font>
      <sz val="10"/>
      <color rgb="FF00B050"/>
      <name val="Tahoma"/>
      <family val="2"/>
    </font>
    <font>
      <u/>
      <sz val="10"/>
      <color theme="10"/>
      <name val="Tahoma"/>
      <family val="2"/>
    </font>
    <font>
      <b/>
      <sz val="10"/>
      <name val="Tahoma"/>
      <family val="2"/>
    </font>
    <font>
      <sz val="9"/>
      <color rgb="FF00000A"/>
      <name val="Tahoma"/>
      <family val="2"/>
    </font>
    <font>
      <sz val="14"/>
      <color rgb="FFFF0000"/>
      <name val="Tahoma"/>
      <family val="2"/>
    </font>
    <font>
      <b/>
      <sz val="10"/>
      <color rgb="FF00000A"/>
      <name val="Tahoma"/>
      <family val="2"/>
    </font>
    <font>
      <sz val="8"/>
      <color rgb="FF000000"/>
      <name val="Tahoma"/>
      <family val="2"/>
    </font>
    <font>
      <sz val="9.5"/>
      <color rgb="FF009933"/>
      <name val="Tahoma"/>
      <family val="2"/>
    </font>
    <font>
      <b/>
      <sz val="9.5"/>
      <color theme="1"/>
      <name val="Tahoma"/>
      <family val="2"/>
    </font>
    <font>
      <b/>
      <sz val="8"/>
      <color rgb="FF000000"/>
      <name val="Tahoma"/>
      <family val="2"/>
    </font>
    <font>
      <sz val="9.5"/>
      <color theme="1"/>
      <name val="Tahoma"/>
      <family val="2"/>
    </font>
    <font>
      <sz val="8"/>
      <color rgb="FF00000A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/>
      <top/>
      <bottom style="medium">
        <color rgb="FF00000A"/>
      </bottom>
      <diagonal/>
    </border>
    <border>
      <left style="medium">
        <color rgb="FF00000A"/>
      </left>
      <right style="medium">
        <color rgb="FF000001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1"/>
      </left>
      <right/>
      <top style="medium">
        <color rgb="FF000001"/>
      </top>
      <bottom style="medium">
        <color rgb="FF00000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/>
    <xf numFmtId="0" fontId="0" fillId="0" borderId="0" xfId="0" applyFont="1"/>
    <xf numFmtId="0" fontId="0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164" fontId="4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164" fontId="4" fillId="2" borderId="2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164" fontId="4" fillId="2" borderId="4" xfId="0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vertical="top" wrapText="1"/>
    </xf>
    <xf numFmtId="0" fontId="3" fillId="0" borderId="0" xfId="0" applyFont="1" applyAlignment="1">
      <alignment horizontal="justify"/>
    </xf>
    <xf numFmtId="0" fontId="3" fillId="0" borderId="0" xfId="0" applyFont="1"/>
    <xf numFmtId="0" fontId="5" fillId="0" borderId="0" xfId="0" applyFont="1"/>
    <xf numFmtId="164" fontId="4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horizontal="right" vertical="top"/>
      <protection locked="0"/>
    </xf>
    <xf numFmtId="164" fontId="4" fillId="2" borderId="2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justify"/>
    </xf>
    <xf numFmtId="164" fontId="4" fillId="2" borderId="7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vertical="top"/>
    </xf>
    <xf numFmtId="164" fontId="4" fillId="2" borderId="8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0" fontId="4" fillId="2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164" fontId="4" fillId="2" borderId="1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0" fillId="0" borderId="0" xfId="0" applyFont="1" applyAlignment="1">
      <alignment vertical="top"/>
    </xf>
    <xf numFmtId="0" fontId="8" fillId="0" borderId="0" xfId="1" applyAlignment="1" applyProtection="1">
      <alignment horizontal="left"/>
    </xf>
    <xf numFmtId="0" fontId="8" fillId="0" borderId="0" xfId="1" applyAlignment="1" applyProtection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6" fillId="0" borderId="0" xfId="0" applyFont="1"/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left"/>
    </xf>
    <xf numFmtId="164" fontId="15" fillId="0" borderId="0" xfId="0" applyNumberFormat="1" applyFont="1" applyAlignment="1"/>
    <xf numFmtId="0" fontId="15" fillId="0" borderId="0" xfId="0" applyFont="1" applyAlignment="1"/>
    <xf numFmtId="0" fontId="9" fillId="3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8" fillId="3" borderId="0" xfId="1" applyFill="1" applyAlignment="1" applyProtection="1">
      <alignment horizontal="left" vertical="center"/>
      <protection locked="0"/>
    </xf>
    <xf numFmtId="0" fontId="8" fillId="0" borderId="0" xfId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165" fontId="9" fillId="3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</xf>
    <xf numFmtId="14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14" fontId="17" fillId="0" borderId="0" xfId="0" applyNumberFormat="1" applyFont="1" applyAlignment="1" applyProtection="1">
      <alignment horizontal="right"/>
      <protection hidden="1"/>
    </xf>
    <xf numFmtId="0" fontId="4" fillId="2" borderId="0" xfId="0" applyFont="1" applyFill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bel.paule@gmail.com" TargetMode="External"/><Relationship Id="rId2" Type="http://schemas.openxmlformats.org/officeDocument/2006/relationships/hyperlink" Target="http://www.canartdetable.fr/" TargetMode="External"/><Relationship Id="rId1" Type="http://schemas.openxmlformats.org/officeDocument/2006/relationships/hyperlink" Target="mailto:francois.leclerc81140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D97"/>
  <sheetViews>
    <sheetView tabSelected="1" zoomScaleNormal="100" workbookViewId="0">
      <selection activeCell="A10" sqref="A10"/>
    </sheetView>
  </sheetViews>
  <sheetFormatPr baseColWidth="10" defaultRowHeight="13.2"/>
  <cols>
    <col min="1" max="1" width="70.44140625" style="1" customWidth="1"/>
    <col min="2" max="2" width="10" style="1" customWidth="1"/>
    <col min="3" max="3" width="8" style="1" customWidth="1"/>
    <col min="4" max="4" width="10.21875" style="1" customWidth="1"/>
  </cols>
  <sheetData>
    <row r="1" spans="1:4" s="2" customFormat="1">
      <c r="A1" s="37" t="s">
        <v>21</v>
      </c>
      <c r="B1" s="3"/>
      <c r="C1" s="65" t="str">
        <f>"Ce 22/03/2018"</f>
        <v>Ce 22/03/2018</v>
      </c>
      <c r="D1" s="65"/>
    </row>
    <row r="2" spans="1:4" s="2" customFormat="1">
      <c r="A2" s="37" t="s">
        <v>20</v>
      </c>
      <c r="B2" s="36"/>
      <c r="C2" s="39"/>
      <c r="D2" s="38" t="s">
        <v>64</v>
      </c>
    </row>
    <row r="3" spans="1:4" s="2" customFormat="1">
      <c r="A3" s="37" t="s">
        <v>19</v>
      </c>
      <c r="B3" s="36"/>
      <c r="C3" s="61" t="s">
        <v>69</v>
      </c>
      <c r="D3" s="61"/>
    </row>
    <row r="4" spans="1:4" s="2" customFormat="1">
      <c r="A4" s="34" t="s">
        <v>18</v>
      </c>
      <c r="B4" s="1"/>
      <c r="C4" s="3"/>
      <c r="D4" s="35" t="s">
        <v>17</v>
      </c>
    </row>
    <row r="5" spans="1:4" s="2" customFormat="1">
      <c r="A5" s="34" t="s">
        <v>16</v>
      </c>
      <c r="B5" s="34"/>
      <c r="C5" s="3"/>
      <c r="D5" s="3"/>
    </row>
    <row r="6" spans="1:4" s="2" customFormat="1" ht="17.399999999999999">
      <c r="A6" s="62" t="s">
        <v>15</v>
      </c>
      <c r="B6" s="63"/>
      <c r="C6" s="63"/>
      <c r="D6" s="63"/>
    </row>
    <row r="7" spans="1:4" s="33" customFormat="1">
      <c r="A7" s="64" t="s">
        <v>60</v>
      </c>
      <c r="B7" s="64"/>
      <c r="C7" s="64"/>
      <c r="D7" s="64"/>
    </row>
    <row r="8" spans="1:4" s="45" customFormat="1">
      <c r="A8" s="44"/>
      <c r="B8" s="54" t="str">
        <f>IF(A8="","Nom Prénom","")</f>
        <v>Nom Prénom</v>
      </c>
      <c r="C8" s="55"/>
      <c r="D8" s="55"/>
    </row>
    <row r="9" spans="1:4" s="45" customFormat="1">
      <c r="A9" s="51"/>
      <c r="B9" s="56" t="str">
        <f>IF(A9="","N° de Tél",IF(LEN(A9)&lt;&gt;9,"Erreur, N° tel sur 10 chiffres Ex : 0618412745",""))</f>
        <v>N° de Tél</v>
      </c>
      <c r="C9" s="57"/>
      <c r="D9" s="58"/>
    </row>
    <row r="10" spans="1:4" s="45" customFormat="1">
      <c r="A10" s="46"/>
      <c r="B10" s="59" t="str">
        <f>IF(A10="","Adresse mail","")</f>
        <v>Adresse mail</v>
      </c>
      <c r="C10" s="60"/>
      <c r="D10" s="60"/>
    </row>
    <row r="11" spans="1:4" s="50" customFormat="1">
      <c r="A11" s="47"/>
      <c r="B11" s="48"/>
      <c r="C11" s="49"/>
      <c r="D11" s="49"/>
    </row>
    <row r="12" spans="1:4" ht="13.8" thickBot="1">
      <c r="A12" s="32" t="s">
        <v>14</v>
      </c>
      <c r="B12" s="5" t="s">
        <v>12</v>
      </c>
      <c r="C12" s="5" t="s">
        <v>3</v>
      </c>
      <c r="D12" s="5" t="s">
        <v>2</v>
      </c>
    </row>
    <row r="13" spans="1:4" ht="66.599999999999994" thickBot="1">
      <c r="A13" s="31" t="s">
        <v>62</v>
      </c>
      <c r="B13" s="29">
        <v>103</v>
      </c>
      <c r="C13" s="28"/>
      <c r="D13" s="27" t="str">
        <f>IF(C13="","",C13*B13)</f>
        <v/>
      </c>
    </row>
    <row r="14" spans="1:4">
      <c r="C14" s="41" t="s">
        <v>1</v>
      </c>
      <c r="D14" s="4" t="str">
        <f>IF(D13=0,"",D13)</f>
        <v/>
      </c>
    </row>
    <row r="15" spans="1:4" ht="13.8" thickBot="1">
      <c r="A15" s="26" t="s">
        <v>13</v>
      </c>
      <c r="B15" s="5" t="s">
        <v>12</v>
      </c>
      <c r="C15" s="5" t="s">
        <v>3</v>
      </c>
      <c r="D15" s="5" t="s">
        <v>2</v>
      </c>
    </row>
    <row r="16" spans="1:4" ht="53.4" thickBot="1">
      <c r="A16" s="30" t="s">
        <v>61</v>
      </c>
      <c r="B16" s="29">
        <v>63</v>
      </c>
      <c r="C16" s="28"/>
      <c r="D16" s="27" t="str">
        <f>IF(C16="","",C16*B16)</f>
        <v/>
      </c>
    </row>
    <row r="17" spans="1:4">
      <c r="A17" s="26"/>
      <c r="B17" s="3"/>
      <c r="C17" s="41" t="s">
        <v>1</v>
      </c>
      <c r="D17" s="4" t="str">
        <f>IF(D16=0,"",D16)</f>
        <v/>
      </c>
    </row>
    <row r="18" spans="1:4">
      <c r="A18" s="26" t="s">
        <v>67</v>
      </c>
      <c r="B18" s="3"/>
      <c r="C18" s="3"/>
      <c r="D18" s="3"/>
    </row>
    <row r="19" spans="1:4" ht="27" thickBot="1">
      <c r="A19" s="14" t="s">
        <v>22</v>
      </c>
      <c r="B19" s="5" t="s">
        <v>4</v>
      </c>
      <c r="C19" s="13" t="s">
        <v>3</v>
      </c>
      <c r="D19" s="13" t="s">
        <v>2</v>
      </c>
    </row>
    <row r="20" spans="1:4" ht="13.8" thickBot="1">
      <c r="A20" s="25" t="s">
        <v>37</v>
      </c>
      <c r="B20" s="24">
        <v>11.9</v>
      </c>
      <c r="C20" s="8"/>
      <c r="D20" s="7" t="str">
        <f>IF(C20="","",C20*B20)</f>
        <v/>
      </c>
    </row>
    <row r="21" spans="1:4" ht="13.8" customHeight="1" thickBot="1">
      <c r="A21" s="12" t="s">
        <v>63</v>
      </c>
      <c r="B21" s="23">
        <v>17.600000000000001</v>
      </c>
      <c r="C21" s="18"/>
      <c r="D21" s="7" t="str">
        <f>IF(C21="","",C21*B21)</f>
        <v/>
      </c>
    </row>
    <row r="22" spans="1:4" ht="13.8" customHeight="1" thickBot="1">
      <c r="A22" s="10" t="s">
        <v>68</v>
      </c>
      <c r="B22" s="21">
        <v>23.8</v>
      </c>
      <c r="C22" s="18"/>
      <c r="D22" s="7" t="str">
        <f>IF(C22="","",C22*B22)</f>
        <v/>
      </c>
    </row>
    <row r="23" spans="1:4" ht="21" customHeight="1">
      <c r="A23" s="40" t="s">
        <v>66</v>
      </c>
      <c r="B23" s="2"/>
      <c r="C23" s="52" t="s">
        <v>1</v>
      </c>
      <c r="D23" s="53" t="str">
        <f>IF(SUM(D20:D22)=0,"",SUM(D20:D22))</f>
        <v/>
      </c>
    </row>
    <row r="24" spans="1:4" ht="27" thickBot="1">
      <c r="A24" s="14" t="s">
        <v>34</v>
      </c>
      <c r="B24" s="5" t="s">
        <v>4</v>
      </c>
      <c r="C24" s="13" t="s">
        <v>3</v>
      </c>
      <c r="D24" s="13" t="s">
        <v>2</v>
      </c>
    </row>
    <row r="25" spans="1:4" ht="13.8" thickBot="1">
      <c r="A25" s="25" t="s">
        <v>36</v>
      </c>
      <c r="B25" s="24">
        <v>21.8</v>
      </c>
      <c r="C25" s="8"/>
      <c r="D25" s="7" t="str">
        <f>IF(C25="","",C25*B25)</f>
        <v/>
      </c>
    </row>
    <row r="26" spans="1:4" ht="13.8" thickBot="1">
      <c r="A26" s="12" t="s">
        <v>35</v>
      </c>
      <c r="B26" s="23">
        <v>20.5</v>
      </c>
      <c r="C26" s="18"/>
      <c r="D26" s="7" t="str">
        <f>IF(C26="","",C26*B26)</f>
        <v/>
      </c>
    </row>
    <row r="27" spans="1:4">
      <c r="B27" s="2"/>
      <c r="C27" s="41" t="s">
        <v>1</v>
      </c>
      <c r="D27" s="4" t="str">
        <f>IF(SUM(D25:D26)=0,"",SUM(D25:D26))</f>
        <v/>
      </c>
    </row>
    <row r="28" spans="1:4" ht="27" thickBot="1">
      <c r="A28" s="14" t="s">
        <v>11</v>
      </c>
      <c r="B28" s="5" t="s">
        <v>4</v>
      </c>
      <c r="C28" s="13" t="s">
        <v>3</v>
      </c>
      <c r="D28" s="13" t="s">
        <v>2</v>
      </c>
    </row>
    <row r="29" spans="1:4" ht="13.8" thickBot="1">
      <c r="A29" s="25" t="s">
        <v>38</v>
      </c>
      <c r="B29" s="24">
        <v>22.6</v>
      </c>
      <c r="C29" s="8"/>
      <c r="D29" s="7" t="str">
        <f>IF(C29="","",C29*B29)</f>
        <v/>
      </c>
    </row>
    <row r="30" spans="1:4" ht="13.8" thickBot="1">
      <c r="A30" s="12" t="s">
        <v>39</v>
      </c>
      <c r="B30" s="23">
        <v>35.700000000000003</v>
      </c>
      <c r="C30" s="18"/>
      <c r="D30" s="7" t="str">
        <f>IF(C30="","",C30*B30)</f>
        <v/>
      </c>
    </row>
    <row r="31" spans="1:4" ht="13.8" thickBot="1">
      <c r="A31" s="22" t="s">
        <v>40</v>
      </c>
      <c r="B31" s="21">
        <v>49.1</v>
      </c>
      <c r="C31" s="18"/>
      <c r="D31" s="7" t="str">
        <f>IF(C31="","",C31*B31)</f>
        <v/>
      </c>
    </row>
    <row r="32" spans="1:4">
      <c r="A32" s="20"/>
      <c r="B32" s="2"/>
      <c r="C32" s="41" t="s">
        <v>1</v>
      </c>
      <c r="D32" s="4" t="str">
        <f>IF(SUM(D29:D31)=0,"",SUM(D29:D31))</f>
        <v/>
      </c>
    </row>
    <row r="33" spans="1:4" ht="27" thickBot="1">
      <c r="A33" s="14" t="s">
        <v>10</v>
      </c>
      <c r="B33" s="5" t="s">
        <v>4</v>
      </c>
      <c r="C33" s="13" t="s">
        <v>3</v>
      </c>
      <c r="D33" s="13" t="s">
        <v>2</v>
      </c>
    </row>
    <row r="34" spans="1:4" ht="13.8" thickBot="1">
      <c r="A34" s="12" t="s">
        <v>41</v>
      </c>
      <c r="B34" s="16">
        <v>16.899999999999999</v>
      </c>
      <c r="C34" s="8"/>
      <c r="D34" s="7" t="str">
        <f>IF(C34="","",C34*B34)</f>
        <v/>
      </c>
    </row>
    <row r="35" spans="1:4" ht="13.8" thickBot="1">
      <c r="A35" s="10" t="s">
        <v>42</v>
      </c>
      <c r="B35" s="19">
        <v>24.3</v>
      </c>
      <c r="C35" s="18"/>
      <c r="D35" s="7" t="str">
        <f>IF(C35="","",C35*B35)</f>
        <v/>
      </c>
    </row>
    <row r="36" spans="1:4" ht="13.8" thickBot="1">
      <c r="A36" s="10" t="s">
        <v>43</v>
      </c>
      <c r="B36" s="19">
        <v>37.6</v>
      </c>
      <c r="C36" s="18"/>
      <c r="D36" s="7" t="str">
        <f>IF(C36="","",C36*B36)</f>
        <v/>
      </c>
    </row>
    <row r="37" spans="1:4">
      <c r="A37" s="15"/>
      <c r="B37" s="2"/>
      <c r="C37" s="41" t="s">
        <v>1</v>
      </c>
      <c r="D37" s="4" t="str">
        <f>IF(SUM(D34:D36)=0,"",SUM(D34:D36))</f>
        <v/>
      </c>
    </row>
    <row r="38" spans="1:4" ht="27" thickBot="1">
      <c r="A38" s="14" t="s">
        <v>9</v>
      </c>
      <c r="B38" s="5" t="s">
        <v>4</v>
      </c>
      <c r="C38" s="13" t="s">
        <v>3</v>
      </c>
      <c r="D38" s="13" t="s">
        <v>2</v>
      </c>
    </row>
    <row r="39" spans="1:4" ht="13.8" thickBot="1">
      <c r="A39" s="12" t="s">
        <v>65</v>
      </c>
      <c r="B39" s="16">
        <v>17.5</v>
      </c>
      <c r="C39" s="8"/>
      <c r="D39" s="7" t="str">
        <f>IF(C39="","",C39*B39)</f>
        <v/>
      </c>
    </row>
    <row r="40" spans="1:4">
      <c r="C40" s="41" t="s">
        <v>1</v>
      </c>
      <c r="D40" s="4" t="str">
        <f>IF(D39=0,"",D39)</f>
        <v/>
      </c>
    </row>
    <row r="41" spans="1:4" s="2" customFormat="1" ht="27" thickBot="1">
      <c r="A41" s="14" t="s">
        <v>8</v>
      </c>
      <c r="B41" s="5" t="s">
        <v>4</v>
      </c>
      <c r="C41" s="13" t="s">
        <v>3</v>
      </c>
      <c r="D41" s="13" t="s">
        <v>2</v>
      </c>
    </row>
    <row r="42" spans="1:4" s="2" customFormat="1" ht="13.8" thickBot="1">
      <c r="A42" s="17" t="s">
        <v>23</v>
      </c>
      <c r="B42" s="16">
        <v>10.85</v>
      </c>
      <c r="C42" s="8"/>
      <c r="D42" s="7" t="str">
        <f t="shared" ref="D42:D52" si="0">IF(C42="","",C42*B42)</f>
        <v/>
      </c>
    </row>
    <row r="43" spans="1:4" s="2" customFormat="1" ht="13.8" thickBot="1">
      <c r="A43" s="10" t="s">
        <v>44</v>
      </c>
      <c r="B43" s="16">
        <v>10.4</v>
      </c>
      <c r="C43" s="8"/>
      <c r="D43" s="7" t="str">
        <f t="shared" si="0"/>
        <v/>
      </c>
    </row>
    <row r="44" spans="1:4" s="2" customFormat="1" ht="13.8" thickBot="1">
      <c r="A44" s="10" t="s">
        <v>24</v>
      </c>
      <c r="B44" s="16">
        <v>5.9</v>
      </c>
      <c r="C44" s="8"/>
      <c r="D44" s="7" t="str">
        <f t="shared" si="0"/>
        <v/>
      </c>
    </row>
    <row r="45" spans="1:4" s="2" customFormat="1" ht="13.8" thickBot="1">
      <c r="A45" s="10" t="s">
        <v>45</v>
      </c>
      <c r="B45" s="16">
        <v>5.4</v>
      </c>
      <c r="C45" s="8"/>
      <c r="D45" s="7" t="str">
        <f t="shared" si="0"/>
        <v/>
      </c>
    </row>
    <row r="46" spans="1:4" s="2" customFormat="1" ht="13.8" thickBot="1">
      <c r="A46" s="10" t="s">
        <v>25</v>
      </c>
      <c r="B46" s="16">
        <v>5.7</v>
      </c>
      <c r="C46" s="8"/>
      <c r="D46" s="7" t="str">
        <f t="shared" si="0"/>
        <v/>
      </c>
    </row>
    <row r="47" spans="1:4" s="2" customFormat="1" ht="13.8" thickBot="1">
      <c r="A47" s="10" t="s">
        <v>46</v>
      </c>
      <c r="B47" s="16">
        <v>7.7</v>
      </c>
      <c r="C47" s="8"/>
      <c r="D47" s="7" t="str">
        <f t="shared" si="0"/>
        <v/>
      </c>
    </row>
    <row r="48" spans="1:4" s="2" customFormat="1" ht="13.8" thickBot="1">
      <c r="A48" s="10" t="s">
        <v>47</v>
      </c>
      <c r="B48" s="16">
        <v>6.9</v>
      </c>
      <c r="C48" s="8"/>
      <c r="D48" s="7" t="str">
        <f t="shared" si="0"/>
        <v/>
      </c>
    </row>
    <row r="49" spans="1:4" s="2" customFormat="1" ht="13.8" thickBot="1">
      <c r="A49" s="10" t="s">
        <v>26</v>
      </c>
      <c r="B49" s="16">
        <v>13.2</v>
      </c>
      <c r="C49" s="8"/>
      <c r="D49" s="7" t="str">
        <f t="shared" si="0"/>
        <v/>
      </c>
    </row>
    <row r="50" spans="1:4" s="2" customFormat="1" ht="13.8" thickBot="1">
      <c r="A50" s="10" t="s">
        <v>48</v>
      </c>
      <c r="B50" s="16">
        <v>4</v>
      </c>
      <c r="C50" s="8"/>
      <c r="D50" s="7" t="str">
        <f t="shared" si="0"/>
        <v/>
      </c>
    </row>
    <row r="51" spans="1:4" s="2" customFormat="1" ht="13.8" thickBot="1">
      <c r="A51" s="10" t="s">
        <v>49</v>
      </c>
      <c r="B51" s="16">
        <v>4</v>
      </c>
      <c r="C51" s="8"/>
      <c r="D51" s="7" t="str">
        <f t="shared" si="0"/>
        <v/>
      </c>
    </row>
    <row r="52" spans="1:4" s="2" customFormat="1" ht="13.8" thickBot="1">
      <c r="A52" s="10" t="s">
        <v>50</v>
      </c>
      <c r="B52" s="16">
        <v>4</v>
      </c>
      <c r="C52" s="8"/>
      <c r="D52" s="7" t="str">
        <f t="shared" si="0"/>
        <v/>
      </c>
    </row>
    <row r="53" spans="1:4" s="2" customFormat="1">
      <c r="A53" s="15"/>
      <c r="C53" s="41" t="s">
        <v>1</v>
      </c>
      <c r="D53" s="4" t="str">
        <f>IF(SUM(D42:D52)=0,"",SUM(D42:D52))</f>
        <v/>
      </c>
    </row>
    <row r="54" spans="1:4" s="2" customFormat="1" ht="27" thickBot="1">
      <c r="A54" s="14" t="s">
        <v>7</v>
      </c>
      <c r="B54" s="5" t="s">
        <v>4</v>
      </c>
      <c r="C54" s="13" t="s">
        <v>3</v>
      </c>
      <c r="D54" s="13" t="s">
        <v>2</v>
      </c>
    </row>
    <row r="55" spans="1:4" s="2" customFormat="1" ht="13.8" thickBot="1">
      <c r="A55" s="12" t="s">
        <v>27</v>
      </c>
      <c r="B55" s="11">
        <v>19.7</v>
      </c>
      <c r="C55" s="8"/>
      <c r="D55" s="7" t="str">
        <f>IF(C55="","",C55*B55)</f>
        <v/>
      </c>
    </row>
    <row r="56" spans="1:4" s="2" customFormat="1" ht="13.8" thickBot="1">
      <c r="A56" s="10" t="s">
        <v>28</v>
      </c>
      <c r="B56" s="9">
        <v>22.9</v>
      </c>
      <c r="C56" s="8"/>
      <c r="D56" s="7" t="str">
        <f>IF(C56="","",C56*B56)</f>
        <v/>
      </c>
    </row>
    <row r="57" spans="1:4" s="2" customFormat="1" ht="13.8" thickBot="1">
      <c r="A57" s="10" t="s">
        <v>51</v>
      </c>
      <c r="B57" s="9">
        <v>8.9</v>
      </c>
      <c r="C57" s="8"/>
      <c r="D57" s="7" t="str">
        <f>IF(C57="","",C57*B57)</f>
        <v/>
      </c>
    </row>
    <row r="58" spans="1:4" s="2" customFormat="1" ht="13.8" thickBot="1">
      <c r="A58" s="10" t="s">
        <v>52</v>
      </c>
      <c r="B58" s="9">
        <v>13.7</v>
      </c>
      <c r="C58" s="8"/>
      <c r="D58" s="7" t="str">
        <f>IF(C58="","",C58*B58)</f>
        <v/>
      </c>
    </row>
    <row r="59" spans="1:4" s="2" customFormat="1" ht="13.8" thickBot="1">
      <c r="A59" s="10" t="s">
        <v>53</v>
      </c>
      <c r="B59" s="9">
        <v>8.6999999999999993</v>
      </c>
      <c r="C59" s="8"/>
      <c r="D59" s="7" t="str">
        <f>IF(C59="","",C59*B59)</f>
        <v/>
      </c>
    </row>
    <row r="60" spans="1:4" s="2" customFormat="1">
      <c r="A60" s="15"/>
      <c r="C60" s="41" t="s">
        <v>1</v>
      </c>
      <c r="D60" s="4" t="str">
        <f>IF(SUM(D55:D59)=0,"",SUM(D55:D59))</f>
        <v/>
      </c>
    </row>
    <row r="61" spans="1:4" s="2" customFormat="1" ht="27" thickBot="1">
      <c r="A61" s="14" t="s">
        <v>6</v>
      </c>
      <c r="B61" s="5" t="s">
        <v>4</v>
      </c>
      <c r="C61" s="13" t="s">
        <v>3</v>
      </c>
      <c r="D61" s="13" t="s">
        <v>2</v>
      </c>
    </row>
    <row r="62" spans="1:4" s="2" customFormat="1" ht="13.8" thickBot="1">
      <c r="A62" s="12" t="s">
        <v>29</v>
      </c>
      <c r="B62" s="11">
        <v>9.4</v>
      </c>
      <c r="C62" s="8"/>
      <c r="D62" s="7" t="str">
        <f>IF(C62="","",C62*B62)</f>
        <v/>
      </c>
    </row>
    <row r="63" spans="1:4" s="2" customFormat="1" ht="13.8" thickBot="1">
      <c r="A63" s="10" t="s">
        <v>54</v>
      </c>
      <c r="B63" s="9">
        <v>16.5</v>
      </c>
      <c r="C63" s="8"/>
      <c r="D63" s="7" t="str">
        <f>IF(C63="","",C63*B63)</f>
        <v/>
      </c>
    </row>
    <row r="64" spans="1:4" s="2" customFormat="1" ht="13.8" thickBot="1">
      <c r="A64" s="10" t="s">
        <v>55</v>
      </c>
      <c r="B64" s="9">
        <v>7.6</v>
      </c>
      <c r="C64" s="8"/>
      <c r="D64" s="7" t="str">
        <f>IF(C64="","",C64*B64)</f>
        <v/>
      </c>
    </row>
    <row r="65" spans="1:4" s="2" customFormat="1" ht="13.8" thickBot="1">
      <c r="A65" s="10" t="s">
        <v>59</v>
      </c>
      <c r="B65" s="9">
        <v>9.1</v>
      </c>
      <c r="C65" s="8"/>
      <c r="D65" s="7" t="str">
        <f t="shared" ref="D65:D66" si="1">IF(C65="","",C65*B65)</f>
        <v/>
      </c>
    </row>
    <row r="66" spans="1:4" s="2" customFormat="1" ht="13.8" thickBot="1">
      <c r="A66" s="10" t="s">
        <v>56</v>
      </c>
      <c r="B66" s="9">
        <v>7.9</v>
      </c>
      <c r="C66" s="8"/>
      <c r="D66" s="7" t="str">
        <f t="shared" si="1"/>
        <v/>
      </c>
    </row>
    <row r="67" spans="1:4" s="2" customFormat="1" ht="13.8" thickBot="1">
      <c r="A67" s="10" t="s">
        <v>57</v>
      </c>
      <c r="B67" s="9">
        <v>16.899999999999999</v>
      </c>
      <c r="C67" s="8"/>
      <c r="D67" s="7" t="str">
        <f>IF(C67="","",C67*B67)</f>
        <v/>
      </c>
    </row>
    <row r="68" spans="1:4" s="2" customFormat="1" ht="13.8" thickBot="1">
      <c r="A68" s="10" t="s">
        <v>58</v>
      </c>
      <c r="B68" s="9">
        <v>8.5</v>
      </c>
      <c r="C68" s="8"/>
      <c r="D68" s="7" t="str">
        <f>IF(C68="","",C68*B68)</f>
        <v/>
      </c>
    </row>
    <row r="69" spans="1:4" s="2" customFormat="1">
      <c r="A69" s="6"/>
      <c r="C69" s="41" t="s">
        <v>1</v>
      </c>
      <c r="D69" s="4" t="str">
        <f>IF(SUM(D62:D68)=0,"",SUM(D62:D68))</f>
        <v/>
      </c>
    </row>
    <row r="70" spans="1:4" s="2" customFormat="1" ht="27" thickBot="1">
      <c r="A70" s="14" t="s">
        <v>5</v>
      </c>
      <c r="B70" s="5" t="s">
        <v>4</v>
      </c>
      <c r="C70" s="13" t="s">
        <v>3</v>
      </c>
      <c r="D70" s="13" t="s">
        <v>2</v>
      </c>
    </row>
    <row r="71" spans="1:4" s="2" customFormat="1" ht="13.8" thickBot="1">
      <c r="A71" s="12" t="s">
        <v>30</v>
      </c>
      <c r="B71" s="11">
        <v>5.7</v>
      </c>
      <c r="C71" s="8"/>
      <c r="D71" s="7" t="str">
        <f>IF(C71="","",C71*B71)</f>
        <v/>
      </c>
    </row>
    <row r="72" spans="1:4" s="2" customFormat="1" ht="13.8" thickBot="1">
      <c r="A72" s="10" t="s">
        <v>31</v>
      </c>
      <c r="B72" s="9">
        <v>6.8</v>
      </c>
      <c r="C72" s="8"/>
      <c r="D72" s="7" t="str">
        <f>IF(C72="","",C72*B72)</f>
        <v/>
      </c>
    </row>
    <row r="73" spans="1:4" s="2" customFormat="1" ht="13.8" thickBot="1">
      <c r="A73" s="10" t="s">
        <v>32</v>
      </c>
      <c r="B73" s="9">
        <v>5.3</v>
      </c>
      <c r="C73" s="8"/>
      <c r="D73" s="7" t="str">
        <f>IF(C73="","",C73*B73)</f>
        <v/>
      </c>
    </row>
    <row r="74" spans="1:4" s="2" customFormat="1" ht="13.8" thickBot="1">
      <c r="A74" s="10" t="s">
        <v>33</v>
      </c>
      <c r="B74" s="9">
        <v>5.3</v>
      </c>
      <c r="C74" s="8"/>
      <c r="D74" s="7" t="str">
        <f>IF(C74="","",C74*B74)</f>
        <v/>
      </c>
    </row>
    <row r="75" spans="1:4" s="2" customFormat="1">
      <c r="A75" s="6"/>
      <c r="C75" s="41" t="s">
        <v>1</v>
      </c>
      <c r="D75" s="4" t="str">
        <f>IF(SUM(D71:D74)=0,"",SUM(D71:D74))</f>
        <v/>
      </c>
    </row>
    <row r="76" spans="1:4" s="2" customFormat="1">
      <c r="A76" s="3"/>
      <c r="B76" s="3"/>
      <c r="C76" s="3"/>
      <c r="D76" s="3"/>
    </row>
    <row r="77" spans="1:4" s="2" customFormat="1">
      <c r="A77" s="66" t="s">
        <v>70</v>
      </c>
      <c r="B77" s="3"/>
      <c r="C77" s="43" t="s">
        <v>0</v>
      </c>
      <c r="D77" s="42">
        <f>SUM(D14,D17,D23,D27,D32,D37,D40,D53,D60,D69,D75)</f>
        <v>0</v>
      </c>
    </row>
    <row r="78" spans="1:4" s="2" customFormat="1">
      <c r="A78" s="3"/>
      <c r="B78" s="3"/>
      <c r="C78" s="3"/>
      <c r="D78" s="3"/>
    </row>
    <row r="79" spans="1:4" s="2" customFormat="1">
      <c r="A79" s="3"/>
      <c r="B79" s="3"/>
      <c r="C79" s="3"/>
      <c r="D79" s="3"/>
    </row>
    <row r="80" spans="1:4" s="2" customFormat="1">
      <c r="A80" s="3"/>
      <c r="B80" s="3"/>
      <c r="C80" s="3"/>
      <c r="D80" s="3"/>
    </row>
    <row r="81" spans="1:4" s="2" customFormat="1">
      <c r="A81" s="3"/>
      <c r="B81" s="3"/>
      <c r="C81" s="3"/>
      <c r="D81" s="3"/>
    </row>
    <row r="82" spans="1:4" s="2" customFormat="1">
      <c r="A82" s="3"/>
      <c r="B82" s="3"/>
      <c r="C82" s="3"/>
      <c r="D82" s="3"/>
    </row>
    <row r="83" spans="1:4" s="2" customFormat="1">
      <c r="A83" s="3"/>
      <c r="B83" s="3"/>
      <c r="C83" s="3"/>
      <c r="D83" s="3"/>
    </row>
    <row r="84" spans="1:4" s="2" customFormat="1">
      <c r="A84" s="3"/>
      <c r="B84" s="3"/>
      <c r="C84" s="3"/>
      <c r="D84" s="3"/>
    </row>
    <row r="85" spans="1:4" s="2" customFormat="1">
      <c r="A85" s="3"/>
      <c r="B85" s="3"/>
      <c r="C85" s="3"/>
      <c r="D85" s="3"/>
    </row>
    <row r="86" spans="1:4" s="2" customFormat="1">
      <c r="A86" s="3"/>
      <c r="B86" s="3"/>
      <c r="C86" s="3"/>
      <c r="D86" s="3"/>
    </row>
    <row r="87" spans="1:4" s="2" customFormat="1">
      <c r="A87" s="3"/>
      <c r="B87" s="3"/>
      <c r="C87" s="3"/>
      <c r="D87" s="3"/>
    </row>
    <row r="88" spans="1:4" s="2" customFormat="1">
      <c r="A88" s="3"/>
      <c r="B88" s="3"/>
      <c r="C88" s="3"/>
      <c r="D88" s="3"/>
    </row>
    <row r="89" spans="1:4" s="2" customFormat="1">
      <c r="A89" s="3"/>
      <c r="B89" s="3"/>
      <c r="C89" s="3"/>
      <c r="D89" s="3"/>
    </row>
    <row r="90" spans="1:4" s="2" customFormat="1">
      <c r="A90" s="3"/>
      <c r="B90" s="3"/>
      <c r="C90" s="3"/>
      <c r="D90" s="3"/>
    </row>
    <row r="91" spans="1:4" s="2" customFormat="1">
      <c r="A91" s="3"/>
      <c r="B91" s="3"/>
      <c r="C91" s="3"/>
      <c r="D91" s="3"/>
    </row>
    <row r="92" spans="1:4" s="2" customFormat="1">
      <c r="A92" s="3"/>
      <c r="B92" s="3"/>
      <c r="C92" s="3"/>
      <c r="D92" s="3"/>
    </row>
    <row r="93" spans="1:4" s="2" customFormat="1">
      <c r="A93" s="3"/>
      <c r="B93" s="3"/>
      <c r="C93" s="3"/>
      <c r="D93" s="3"/>
    </row>
    <row r="94" spans="1:4" s="2" customFormat="1">
      <c r="A94" s="3"/>
      <c r="B94" s="3"/>
      <c r="C94" s="3"/>
      <c r="D94" s="3"/>
    </row>
    <row r="95" spans="1:4" s="2" customFormat="1">
      <c r="A95" s="3"/>
      <c r="B95" s="3"/>
      <c r="C95" s="3"/>
      <c r="D95" s="3"/>
    </row>
    <row r="96" spans="1:4" s="2" customFormat="1">
      <c r="A96" s="3"/>
      <c r="B96" s="3"/>
      <c r="C96" s="3"/>
      <c r="D96" s="3"/>
    </row>
    <row r="97" spans="1:4" s="2" customFormat="1">
      <c r="A97" s="3"/>
      <c r="B97" s="3"/>
      <c r="C97" s="3"/>
      <c r="D97" s="3"/>
    </row>
  </sheetData>
  <sheetProtection sheet="1" objects="1" scenarios="1" selectLockedCells="1" autoFilter="0"/>
  <autoFilter ref="C12:C75"/>
  <mergeCells count="4">
    <mergeCell ref="C3:D3"/>
    <mergeCell ref="A6:D6"/>
    <mergeCell ref="A7:D7"/>
    <mergeCell ref="C1:D1"/>
  </mergeCells>
  <hyperlinks>
    <hyperlink ref="A4" r:id="rId1"/>
    <hyperlink ref="A5" r:id="rId2" display="http://www.canartdetable.fr/"/>
    <hyperlink ref="D4" r:id="rId3"/>
  </hyperlinks>
  <pageMargins left="0.44" right="0.31" top="0.74803149606299213" bottom="0.74803149606299213" header="0.31496062992125984" footer="0.31496062992125984"/>
  <pageSetup paperSize="9" orientation="portrait" horizontalDpi="1200" verticalDpi="1200" r:id="rId4"/>
  <headerFooter>
    <oddHeader>&amp;L&amp;"Tahoma,Gras"Produits can'artdetable avril 2018&amp;RPage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Commande'!Impression_des_titres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Paule PRABEL</dc:creator>
  <cp:lastModifiedBy>Paule PRABEL</cp:lastModifiedBy>
  <cp:lastPrinted>2018-03-15T07:31:36Z</cp:lastPrinted>
  <dcterms:created xsi:type="dcterms:W3CDTF">2017-10-31T12:53:49Z</dcterms:created>
  <dcterms:modified xsi:type="dcterms:W3CDTF">2018-03-22T13:26:06Z</dcterms:modified>
</cp:coreProperties>
</file>