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Pêches" sheetId="2" r:id="rId1"/>
  </sheets>
  <definedNames>
    <definedName name="_xlnm.Print_Area" localSheetId="0">Pêches!$A$1:$K$53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2" l="1"/>
  <c r="G16" i="2"/>
  <c r="I16" i="2"/>
  <c r="K16" i="2"/>
  <c r="E17" i="2"/>
  <c r="G17" i="2"/>
  <c r="I17" i="2"/>
  <c r="K17" i="2"/>
  <c r="E18" i="2"/>
  <c r="G18" i="2"/>
  <c r="I18" i="2"/>
  <c r="K18" i="2"/>
  <c r="E23" i="2"/>
  <c r="C41" i="2" s="1"/>
  <c r="E26" i="2"/>
  <c r="C44" i="2" s="1"/>
  <c r="G26" i="2"/>
  <c r="E44" i="2" s="1"/>
  <c r="F47" i="2"/>
  <c r="H47" i="2"/>
  <c r="J47" i="2"/>
  <c r="D47" i="2"/>
</calcChain>
</file>

<file path=xl/sharedStrings.xml><?xml version="1.0" encoding="utf-8"?>
<sst xmlns="http://schemas.openxmlformats.org/spreadsheetml/2006/main" count="45" uniqueCount="38">
  <si>
    <t>Ne remplir que les cases en jaune de l'onglet contrat</t>
  </si>
  <si>
    <t xml:space="preserve">Nom et Prénom  : </t>
  </si>
  <si>
    <t xml:space="preserve"> Adresse :</t>
  </si>
  <si>
    <t xml:space="preserve"> Téléphone :</t>
  </si>
  <si>
    <t xml:space="preserve">Courriel : </t>
  </si>
  <si>
    <t>Dates de livraison</t>
  </si>
  <si>
    <t>Produits</t>
  </si>
  <si>
    <t>Prix unitaire</t>
  </si>
  <si>
    <t>Qté</t>
  </si>
  <si>
    <t>Coût</t>
  </si>
  <si>
    <t>Mettre une croix dans la case jaune correspondant à votre mode de paiement</t>
  </si>
  <si>
    <t>MONTANT TOTAL</t>
  </si>
  <si>
    <t>Je règle  en 1 chèque de</t>
  </si>
  <si>
    <t>Dont TVA 5,5%</t>
  </si>
  <si>
    <t>Je règle en 2 chèques de</t>
  </si>
  <si>
    <t>1 chèque de</t>
  </si>
  <si>
    <t>2 chèques de</t>
  </si>
  <si>
    <t>Blog : http://amapola.eklablog.com</t>
  </si>
  <si>
    <t>Date des livraisons</t>
  </si>
  <si>
    <t>Total par livraison</t>
  </si>
  <si>
    <t>pour les livraisons 1à 4</t>
  </si>
  <si>
    <t xml:space="preserve">Signature de l'Adhérent </t>
  </si>
  <si>
    <t>Signature du Producteur</t>
  </si>
  <si>
    <r>
      <t xml:space="preserve">Paiement à l’ordre de :        </t>
    </r>
    <r>
      <rPr>
        <b/>
        <sz val="12"/>
        <color indexed="10"/>
        <rFont val="Arial"/>
        <family val="2"/>
      </rPr>
      <t>Robert Bordenave Montesquieu</t>
    </r>
  </si>
  <si>
    <t xml:space="preserve">Petit Plateau 
env. 2,5 kg    </t>
  </si>
  <si>
    <t xml:space="preserve">Grand Plateau
env. 4 kg    </t>
  </si>
  <si>
    <t>pour les livraisons 1 à 4</t>
  </si>
  <si>
    <t>Récapitulatif des commandes</t>
  </si>
  <si>
    <t>Sylvie FERNANDEZ ou Rosario ROBERDEAU, en charge du contrat Pêches ROUSSANE, atteste avoir reçu de : l'Amapolien   _ _ _ _ _ _ _ _ _ _ _ _ _ _ _ _ _ _ _ _  la somme de _ _ _ _ _ _ _ _ _ € (dont _ _ _ _ _€ TVA 5,5%)  pour confirmation de son engagement d'achat de Pêches ROUSSANE à M. Robert BORDENAVE MONTESQUIEU</t>
  </si>
  <si>
    <r>
      <t xml:space="preserve">L'adhérent s'engage en son nom à régler d'avance l'achat de pêches ROUSSANNE et à respecter la charte des AMAP®.
Le producteur, Robert Bordnave Montesquieu, s'engage à respecter la charte des AMAP® et à livrer ses produits aux dates prévues, le mardi de 18h50 à 19h30, sous le préau de l'école élémentaire Jean Moulin à Artix.
</t>
    </r>
    <r>
      <rPr>
        <b/>
        <sz val="12"/>
        <color indexed="10"/>
        <rFont val="Arial"/>
        <family val="2"/>
      </rPr>
      <t>Nous rappelons à chaque adhérent que tout produit non récupéré est donné au CCAS d'Artix.</t>
    </r>
  </si>
  <si>
    <t>date :</t>
  </si>
  <si>
    <t>signature de la personne en charge du contrat :</t>
  </si>
  <si>
    <t>AMAPola ARTIX 
Contrat d'engagement Pêches ROUSSANNE
Période de juillet / août 2021</t>
  </si>
  <si>
    <t>pour la livraison du 10 août</t>
  </si>
  <si>
    <t>RECU Contrat d'engagement Pêches ROUSSANNE
Période de juillet / août 2021</t>
  </si>
  <si>
    <t>juillet</t>
  </si>
  <si>
    <t>août</t>
  </si>
  <si>
    <r>
      <t xml:space="preserve">Personnes relais :             Sylvie FERNANDEZ                  </t>
    </r>
    <r>
      <rPr>
        <u/>
        <sz val="11"/>
        <rFont val="Arial"/>
        <family val="2"/>
      </rPr>
      <t>sylviam.fernandez@laposte.net</t>
    </r>
    <r>
      <rPr>
        <sz val="11"/>
        <rFont val="Arial"/>
        <family val="2"/>
      </rPr>
      <t xml:space="preserve">                     Tél : 06 85 46 82 39
                                           Rosario ROBERDEAU             </t>
    </r>
    <r>
      <rPr>
        <u/>
        <sz val="11"/>
        <rFont val="Arial"/>
        <family val="2"/>
      </rPr>
      <t>rosario.roberdeau9@orange.fr</t>
    </r>
    <r>
      <rPr>
        <sz val="11"/>
        <rFont val="Arial"/>
        <family val="2"/>
      </rPr>
      <t xml:space="preserve">                         Tél : 06 08 07 22 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</si>
</sst>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#,##0.00&quot; €&quot;"/>
    <numFmt numFmtId="166" formatCode="#,##0.00\ [$€-40C];[Red]\-#,##0.00\ [$€-40C]"/>
    <numFmt numFmtId="167" formatCode="#,##0;\-#,##0\ [$€]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1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129">
    <xf numFmtId="0" fontId="0" fillId="0" borderId="0" xfId="0"/>
    <xf numFmtId="0" fontId="10" fillId="0" borderId="0" xfId="0" applyFont="1"/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13" fillId="0" borderId="0" xfId="1" applyNumberFormat="1" applyFo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0" fillId="0" borderId="0" xfId="0" applyFont="1" applyFill="1"/>
    <xf numFmtId="0" fontId="3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left" wrapText="1"/>
    </xf>
    <xf numFmtId="14" fontId="9" fillId="3" borderId="7" xfId="1" applyNumberFormat="1" applyFont="1" applyFill="1" applyBorder="1" applyAlignment="1" applyProtection="1">
      <alignment horizontal="center" vertical="center" wrapText="1"/>
    </xf>
    <xf numFmtId="164" fontId="9" fillId="3" borderId="13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/>
    <xf numFmtId="15" fontId="11" fillId="0" borderId="0" xfId="1" applyNumberFormat="1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0" fillId="0" borderId="0" xfId="0" applyFont="1" applyProtection="1"/>
    <xf numFmtId="0" fontId="0" fillId="0" borderId="0" xfId="0" applyFill="1" applyBorder="1" applyAlignment="1" applyProtection="1">
      <alignment horizontal="center" vertical="center"/>
    </xf>
    <xf numFmtId="164" fontId="13" fillId="0" borderId="0" xfId="1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166" fontId="0" fillId="0" borderId="0" xfId="0" applyNumberFormat="1" applyFont="1" applyFill="1" applyBorder="1" applyAlignment="1" applyProtection="1">
      <alignment horizontal="center" vertical="center"/>
    </xf>
    <xf numFmtId="167" fontId="6" fillId="0" borderId="0" xfId="1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/>
    <xf numFmtId="0" fontId="2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top"/>
    </xf>
    <xf numFmtId="0" fontId="10" fillId="0" borderId="0" xfId="0" applyFont="1" applyAlignment="1">
      <alignment wrapText="1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Border="1"/>
    <xf numFmtId="0" fontId="10" fillId="0" borderId="0" xfId="0" applyFont="1" applyAlignment="1">
      <alignment horizontal="center"/>
    </xf>
    <xf numFmtId="0" fontId="3" fillId="0" borderId="0" xfId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18" fillId="3" borderId="18" xfId="0" applyFont="1" applyFill="1" applyBorder="1" applyAlignment="1">
      <alignment horizontal="center" vertical="center"/>
    </xf>
    <xf numFmtId="0" fontId="11" fillId="3" borderId="21" xfId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9" fillId="0" borderId="14" xfId="0" applyFont="1" applyBorder="1"/>
    <xf numFmtId="0" fontId="12" fillId="0" borderId="0" xfId="0" applyFont="1" applyAlignment="1">
      <alignment vertical="center" wrapText="1"/>
    </xf>
    <xf numFmtId="0" fontId="12" fillId="0" borderId="0" xfId="1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14" fontId="9" fillId="3" borderId="34" xfId="1" applyNumberFormat="1" applyFont="1" applyFill="1" applyBorder="1" applyAlignment="1" applyProtection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1" fontId="11" fillId="4" borderId="21" xfId="1" applyNumberFormat="1" applyFont="1" applyFill="1" applyBorder="1" applyAlignment="1" applyProtection="1">
      <alignment horizontal="center" vertical="center"/>
      <protection locked="0"/>
    </xf>
    <xf numFmtId="165" fontId="11" fillId="2" borderId="18" xfId="1" applyNumberFormat="1" applyFont="1" applyFill="1" applyBorder="1" applyAlignment="1" applyProtection="1">
      <alignment horizontal="center" vertical="center"/>
    </xf>
    <xf numFmtId="1" fontId="22" fillId="4" borderId="21" xfId="1" applyNumberFormat="1" applyFont="1" applyFill="1" applyBorder="1" applyAlignment="1" applyProtection="1">
      <alignment horizontal="center" vertical="center"/>
      <protection locked="0"/>
    </xf>
    <xf numFmtId="164" fontId="3" fillId="3" borderId="31" xfId="1" applyNumberFormat="1" applyFont="1" applyFill="1" applyBorder="1" applyAlignment="1" applyProtection="1">
      <alignment horizontal="center" vertical="center" wrapText="1"/>
    </xf>
    <xf numFmtId="14" fontId="3" fillId="3" borderId="34" xfId="1" applyNumberFormat="1" applyFont="1" applyFill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 wrapText="1"/>
    </xf>
    <xf numFmtId="0" fontId="18" fillId="3" borderId="32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5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16" xfId="1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5" fillId="4" borderId="17" xfId="1" applyFont="1" applyFill="1" applyBorder="1" applyAlignment="1" applyProtection="1">
      <alignment horizontal="center" vertical="center" wrapText="1"/>
      <protection locked="0"/>
    </xf>
    <xf numFmtId="0" fontId="5" fillId="4" borderId="7" xfId="1" applyFont="1" applyFill="1" applyBorder="1" applyAlignment="1" applyProtection="1">
      <alignment horizontal="center" vertical="center" wrapText="1"/>
      <protection locked="0"/>
    </xf>
    <xf numFmtId="0" fontId="16" fillId="2" borderId="21" xfId="1" applyFont="1" applyFill="1" applyBorder="1" applyAlignment="1" applyProtection="1">
      <alignment horizontal="center" vertical="center" wrapText="1"/>
    </xf>
    <xf numFmtId="0" fontId="16" fillId="2" borderId="7" xfId="1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/>
      <protection locked="0"/>
    </xf>
    <xf numFmtId="165" fontId="17" fillId="2" borderId="7" xfId="0" applyNumberFormat="1" applyFont="1" applyFill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vertical="center" wrapText="1"/>
    </xf>
    <xf numFmtId="0" fontId="16" fillId="2" borderId="20" xfId="1" applyFont="1" applyFill="1" applyBorder="1" applyAlignment="1" applyProtection="1">
      <alignment horizontal="center" vertical="center" wrapText="1"/>
    </xf>
    <xf numFmtId="0" fontId="16" fillId="2" borderId="17" xfId="1" applyFont="1" applyFill="1" applyBorder="1" applyAlignment="1" applyProtection="1">
      <alignment horizontal="center" vertical="center" wrapText="1"/>
    </xf>
    <xf numFmtId="0" fontId="16" fillId="2" borderId="22" xfId="1" applyFont="1" applyFill="1" applyBorder="1" applyAlignment="1" applyProtection="1">
      <alignment horizontal="center" vertical="center" wrapText="1"/>
    </xf>
    <xf numFmtId="0" fontId="16" fillId="2" borderId="19" xfId="1" applyFont="1" applyFill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wrapText="1"/>
    </xf>
    <xf numFmtId="0" fontId="5" fillId="4" borderId="19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/>
    </xf>
    <xf numFmtId="166" fontId="17" fillId="2" borderId="7" xfId="0" applyNumberFormat="1" applyFont="1" applyFill="1" applyBorder="1" applyAlignment="1" applyProtection="1">
      <alignment horizontal="center" vertical="center"/>
    </xf>
    <xf numFmtId="14" fontId="3" fillId="2" borderId="5" xfId="0" applyNumberFormat="1" applyFont="1" applyFill="1" applyBorder="1" applyAlignment="1">
      <alignment horizontal="center" vertical="center" wrapText="1"/>
    </xf>
    <xf numFmtId="14" fontId="3" fillId="2" borderId="23" xfId="0" applyNumberFormat="1" applyFont="1" applyFill="1" applyBorder="1" applyAlignment="1">
      <alignment horizontal="center" vertical="center" wrapText="1"/>
    </xf>
    <xf numFmtId="165" fontId="17" fillId="2" borderId="7" xfId="0" applyNumberFormat="1" applyFont="1" applyFill="1" applyBorder="1" applyAlignment="1">
      <alignment horizontal="center" vertical="center"/>
    </xf>
    <xf numFmtId="166" fontId="17" fillId="2" borderId="7" xfId="0" applyNumberFormat="1" applyFont="1" applyFill="1" applyBorder="1" applyAlignment="1">
      <alignment horizontal="center" vertical="center"/>
    </xf>
    <xf numFmtId="15" fontId="11" fillId="0" borderId="0" xfId="1" applyNumberFormat="1" applyFont="1" applyBorder="1" applyAlignment="1" applyProtection="1">
      <alignment vertical="center" wrapText="1"/>
    </xf>
    <xf numFmtId="0" fontId="7" fillId="0" borderId="0" xfId="0" applyFont="1" applyAlignment="1">
      <alignment vertical="center" wrapText="1"/>
    </xf>
    <xf numFmtId="0" fontId="3" fillId="3" borderId="28" xfId="1" applyFont="1" applyFill="1" applyBorder="1" applyAlignment="1" applyProtection="1">
      <alignment horizontal="center" vertical="center" wrapText="1"/>
    </xf>
    <xf numFmtId="0" fontId="3" fillId="3" borderId="29" xfId="1" applyFont="1" applyFill="1" applyBorder="1" applyAlignment="1" applyProtection="1">
      <alignment horizontal="center" vertical="center" wrapText="1"/>
    </xf>
    <xf numFmtId="0" fontId="3" fillId="3" borderId="30" xfId="1" applyFont="1" applyFill="1" applyBorder="1" applyAlignment="1" applyProtection="1">
      <alignment horizontal="center" vertical="center" wrapText="1"/>
    </xf>
    <xf numFmtId="0" fontId="8" fillId="3" borderId="20" xfId="1" applyFont="1" applyFill="1" applyBorder="1" applyAlignment="1" applyProtection="1">
      <alignment horizontal="center" vertical="center" wrapText="1"/>
    </xf>
    <xf numFmtId="0" fontId="8" fillId="3" borderId="17" xfId="1" applyFont="1" applyFill="1" applyBorder="1" applyAlignment="1" applyProtection="1">
      <alignment horizontal="center" vertical="center" wrapText="1"/>
    </xf>
    <xf numFmtId="0" fontId="15" fillId="2" borderId="22" xfId="0" applyFont="1" applyFill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5" fontId="21" fillId="0" borderId="12" xfId="1" applyNumberFormat="1" applyFont="1" applyBorder="1" applyAlignment="1" applyProtection="1">
      <alignment horizontal="left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3" fillId="0" borderId="28" xfId="1" applyFont="1" applyBorder="1" applyAlignment="1" applyProtection="1">
      <alignment horizontal="center" vertical="center" wrapText="1"/>
    </xf>
    <xf numFmtId="0" fontId="3" fillId="0" borderId="30" xfId="1" applyFont="1" applyBorder="1" applyAlignment="1" applyProtection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14" fontId="18" fillId="3" borderId="5" xfId="0" applyNumberFormat="1" applyFont="1" applyFill="1" applyBorder="1" applyAlignment="1">
      <alignment horizontal="center" vertical="center"/>
    </xf>
    <xf numFmtId="14" fontId="18" fillId="3" borderId="23" xfId="0" applyNumberFormat="1" applyFont="1" applyFill="1" applyBorder="1" applyAlignment="1">
      <alignment horizontal="center" vertical="center"/>
    </xf>
    <xf numFmtId="14" fontId="18" fillId="3" borderId="28" xfId="0" applyNumberFormat="1" applyFont="1" applyFill="1" applyBorder="1" applyAlignment="1">
      <alignment horizontal="center" vertical="center"/>
    </xf>
    <xf numFmtId="14" fontId="18" fillId="3" borderId="30" xfId="0" applyNumberFormat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1" fillId="3" borderId="23" xfId="1" applyFont="1" applyFill="1" applyBorder="1" applyAlignment="1">
      <alignment horizontal="center" vertical="center" wrapText="1"/>
    </xf>
  </cellXfs>
  <cellStyles count="2">
    <cellStyle name="Normal" xfId="0" builtinId="0"/>
    <cellStyle name="Normal_Feuil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1</xdr:col>
      <xdr:colOff>381000</xdr:colOff>
      <xdr:row>1</xdr:row>
      <xdr:rowOff>395188</xdr:rowOff>
    </xdr:to>
    <xdr:grpSp>
      <xdr:nvGrpSpPr>
        <xdr:cNvPr id="2052" name="Group 4"/>
        <xdr:cNvGrpSpPr>
          <a:grpSpLocks noChangeAspect="1"/>
        </xdr:cNvGrpSpPr>
      </xdr:nvGrpSpPr>
      <xdr:grpSpPr bwMode="auto">
        <a:xfrm>
          <a:off x="266700" y="0"/>
          <a:ext cx="1000125" cy="671413"/>
          <a:chOff x="1060" y="100"/>
          <a:chExt cx="143" cy="96"/>
        </a:xfrm>
      </xdr:grpSpPr>
      <xdr:sp macro="" textlink="">
        <xdr:nvSpPr>
          <xdr:cNvPr id="2051" name="AutoShape 3"/>
          <xdr:cNvSpPr>
            <a:spLocks noChangeAspect="1" noChangeArrowheads="1" noTextEdit="1"/>
          </xdr:cNvSpPr>
        </xdr:nvSpPr>
        <xdr:spPr bwMode="auto">
          <a:xfrm>
            <a:off x="1060" y="100"/>
            <a:ext cx="143" cy="96"/>
          </a:xfrm>
          <a:prstGeom prst="rect">
            <a:avLst/>
          </a:prstGeom>
          <a:noFill/>
          <a:ln w="9525">
            <a:solidFill>
              <a:schemeClr val="accent1"/>
            </a:solidFill>
            <a:miter lim="800000"/>
            <a:headEnd/>
            <a:tailEnd/>
          </a:ln>
        </xdr:spPr>
      </xdr:sp>
      <xdr:pic>
        <xdr:nvPicPr>
          <xdr:cNvPr id="2053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061" y="101"/>
            <a:ext cx="142" cy="9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C0C0C0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tabSelected="1" workbookViewId="0">
      <selection activeCell="A52" sqref="A52:M52"/>
    </sheetView>
  </sheetViews>
  <sheetFormatPr baseColWidth="10" defaultRowHeight="12.75" x14ac:dyDescent="0.2"/>
  <cols>
    <col min="1" max="1" width="13.28515625" style="1" customWidth="1"/>
    <col min="2" max="2" width="7.7109375" style="1" customWidth="1"/>
    <col min="3" max="3" width="12.5703125" style="1" bestFit="1" customWidth="1"/>
    <col min="4" max="4" width="11.42578125" style="1" customWidth="1"/>
    <col min="5" max="11" width="11.28515625" style="1" customWidth="1"/>
    <col min="12" max="12" width="7.7109375" style="1" customWidth="1"/>
    <col min="13" max="16384" width="11.42578125" style="1"/>
  </cols>
  <sheetData>
    <row r="1" spans="1:11" ht="21.75" customHeight="1" x14ac:dyDescent="0.2">
      <c r="A1" s="58" t="s">
        <v>32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1" ht="31.5" customHeight="1" thickBo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11" ht="15.75" x14ac:dyDescent="0.2">
      <c r="A3" s="8"/>
      <c r="B3" s="9"/>
      <c r="C3" s="9"/>
      <c r="D3" s="9"/>
      <c r="E3" s="9"/>
    </row>
    <row r="4" spans="1:11" ht="15.75" customHeight="1" x14ac:dyDescent="0.2">
      <c r="A4" s="64" t="s">
        <v>0</v>
      </c>
      <c r="B4" s="65"/>
      <c r="C4" s="65"/>
      <c r="D4" s="65"/>
      <c r="E4" s="65"/>
      <c r="F4" s="65"/>
      <c r="G4" s="65"/>
      <c r="H4" s="65"/>
      <c r="I4" s="65"/>
      <c r="J4" s="65"/>
      <c r="K4" s="66"/>
    </row>
    <row r="5" spans="1:11" ht="16.5" thickBot="1" x14ac:dyDescent="0.25">
      <c r="B5" s="9"/>
      <c r="C5" s="9"/>
      <c r="D5" s="9"/>
      <c r="E5" s="9"/>
    </row>
    <row r="6" spans="1:11" ht="18" x14ac:dyDescent="0.2">
      <c r="A6" s="74" t="s">
        <v>1</v>
      </c>
      <c r="B6" s="75"/>
      <c r="C6" s="75"/>
      <c r="D6" s="67"/>
      <c r="E6" s="67"/>
      <c r="F6" s="67"/>
      <c r="G6" s="67"/>
      <c r="H6" s="67"/>
      <c r="I6" s="67"/>
      <c r="J6" s="67"/>
      <c r="K6" s="67"/>
    </row>
    <row r="7" spans="1:11" ht="18" x14ac:dyDescent="0.2">
      <c r="A7" s="69" t="s">
        <v>2</v>
      </c>
      <c r="B7" s="70"/>
      <c r="C7" s="70"/>
      <c r="D7" s="68"/>
      <c r="E7" s="68"/>
      <c r="F7" s="68"/>
      <c r="G7" s="68"/>
      <c r="H7" s="68"/>
      <c r="I7" s="68"/>
      <c r="J7" s="68"/>
      <c r="K7" s="68"/>
    </row>
    <row r="8" spans="1:11" ht="18" x14ac:dyDescent="0.2">
      <c r="A8" s="69" t="s">
        <v>3</v>
      </c>
      <c r="B8" s="70"/>
      <c r="C8" s="70"/>
      <c r="D8" s="68"/>
      <c r="E8" s="68"/>
      <c r="F8" s="68"/>
      <c r="G8" s="68"/>
      <c r="H8" s="68"/>
      <c r="I8" s="68"/>
      <c r="J8" s="68"/>
      <c r="K8" s="68"/>
    </row>
    <row r="9" spans="1:11" ht="18.75" thickBot="1" x14ac:dyDescent="0.25">
      <c r="A9" s="76" t="s">
        <v>4</v>
      </c>
      <c r="B9" s="77"/>
      <c r="C9" s="77"/>
      <c r="D9" s="79"/>
      <c r="E9" s="79"/>
      <c r="F9" s="79"/>
      <c r="G9" s="79"/>
      <c r="H9" s="79"/>
      <c r="I9" s="79"/>
      <c r="J9" s="79"/>
      <c r="K9" s="79"/>
    </row>
    <row r="10" spans="1:11" x14ac:dyDescent="0.2">
      <c r="A10" s="78"/>
      <c r="B10" s="78"/>
      <c r="C10" s="10"/>
      <c r="D10" s="10"/>
      <c r="E10" s="10"/>
    </row>
    <row r="11" spans="1:11" s="27" customFormat="1" ht="80.25" customHeight="1" x14ac:dyDescent="0.2">
      <c r="A11" s="73" t="s">
        <v>29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1" s="27" customFormat="1" ht="15.75" thickBot="1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spans="1:11" s="31" customFormat="1" ht="16.5" customHeight="1" thickBot="1" x14ac:dyDescent="0.25">
      <c r="A13" s="52"/>
      <c r="B13" s="52"/>
      <c r="C13" s="52"/>
      <c r="D13" s="118">
        <v>1</v>
      </c>
      <c r="E13" s="119"/>
      <c r="F13" s="118">
        <v>2</v>
      </c>
      <c r="G13" s="119"/>
      <c r="H13" s="118">
        <v>3</v>
      </c>
      <c r="I13" s="119"/>
      <c r="J13" s="118">
        <v>4</v>
      </c>
      <c r="K13" s="119"/>
    </row>
    <row r="14" spans="1:11" ht="19.5" customHeight="1" thickBot="1" x14ac:dyDescent="0.25">
      <c r="A14" s="126" t="s">
        <v>5</v>
      </c>
      <c r="B14" s="127"/>
      <c r="C14" s="128"/>
      <c r="D14" s="122">
        <v>44390</v>
      </c>
      <c r="E14" s="123"/>
      <c r="F14" s="124">
        <v>44397</v>
      </c>
      <c r="G14" s="125"/>
      <c r="H14" s="122">
        <v>44404</v>
      </c>
      <c r="I14" s="123"/>
      <c r="J14" s="122">
        <v>44411</v>
      </c>
      <c r="K14" s="123"/>
    </row>
    <row r="15" spans="1:11" ht="29.25" customHeight="1" x14ac:dyDescent="0.2">
      <c r="A15" s="120" t="s">
        <v>6</v>
      </c>
      <c r="B15" s="121"/>
      <c r="C15" s="46" t="s">
        <v>7</v>
      </c>
      <c r="D15" s="44" t="s">
        <v>8</v>
      </c>
      <c r="E15" s="34" t="s">
        <v>9</v>
      </c>
      <c r="F15" s="54" t="s">
        <v>8</v>
      </c>
      <c r="G15" s="55" t="s">
        <v>9</v>
      </c>
      <c r="H15" s="44" t="s">
        <v>8</v>
      </c>
      <c r="I15" s="34" t="s">
        <v>9</v>
      </c>
      <c r="J15" s="44" t="s">
        <v>8</v>
      </c>
      <c r="K15" s="34" t="s">
        <v>9</v>
      </c>
    </row>
    <row r="16" spans="1:11" ht="45" x14ac:dyDescent="0.2">
      <c r="A16" s="35" t="s">
        <v>24</v>
      </c>
      <c r="B16" s="11"/>
      <c r="C16" s="12">
        <v>10</v>
      </c>
      <c r="D16" s="47"/>
      <c r="E16" s="48" t="str">
        <f>IF(D16="","",D16*$C16)</f>
        <v/>
      </c>
      <c r="F16" s="47"/>
      <c r="G16" s="48" t="str">
        <f>IF(F16="","",F16*$C16)</f>
        <v/>
      </c>
      <c r="H16" s="47"/>
      <c r="I16" s="48" t="str">
        <f>IF(H16="","",H16*$C16)</f>
        <v/>
      </c>
      <c r="J16" s="47"/>
      <c r="K16" s="48" t="str">
        <f>IF(J16="","",J16*$C16)</f>
        <v/>
      </c>
    </row>
    <row r="17" spans="1:35" ht="45.75" thickBot="1" x14ac:dyDescent="0.25">
      <c r="A17" s="35" t="s">
        <v>25</v>
      </c>
      <c r="B17" s="11"/>
      <c r="C17" s="12">
        <v>13.5</v>
      </c>
      <c r="D17" s="49"/>
      <c r="E17" s="48" t="str">
        <f>IF(D17="","",D17*$C17)</f>
        <v/>
      </c>
      <c r="F17" s="49"/>
      <c r="G17" s="48" t="str">
        <f>IF(F17="","",F17*$C17)</f>
        <v/>
      </c>
      <c r="H17" s="49"/>
      <c r="I17" s="48" t="str">
        <f>IF(H17="","",H17*$C17)</f>
        <v/>
      </c>
      <c r="J17" s="49"/>
      <c r="K17" s="48" t="str">
        <f>IF(J17="","",J17*$C17)</f>
        <v/>
      </c>
    </row>
    <row r="18" spans="1:35" ht="27.75" customHeight="1" thickBot="1" x14ac:dyDescent="0.25">
      <c r="A18" s="89" t="s">
        <v>19</v>
      </c>
      <c r="B18" s="90"/>
      <c r="C18" s="91"/>
      <c r="D18" s="45"/>
      <c r="E18" s="50" t="str">
        <f>IF(SUM(E16:E17)=0,"",SUM(E16:E17))</f>
        <v/>
      </c>
      <c r="F18" s="51"/>
      <c r="G18" s="50" t="str">
        <f>IF(SUM(G16:G17)=0,"",SUM(G16:G17))</f>
        <v/>
      </c>
      <c r="H18" s="51"/>
      <c r="I18" s="50" t="str">
        <f>IF(SUM(I16:I17)=0,"",SUM(I16:I17))</f>
        <v/>
      </c>
      <c r="J18" s="51"/>
      <c r="K18" s="50" t="str">
        <f>IF(SUM(K16:K17)=0,"",SUM(K16:K17))</f>
        <v/>
      </c>
    </row>
    <row r="19" spans="1:35" ht="13.5" thickBot="1" x14ac:dyDescent="0.25"/>
    <row r="20" spans="1:35" ht="18.75" customHeight="1" x14ac:dyDescent="0.2">
      <c r="J20" s="92" t="s">
        <v>11</v>
      </c>
      <c r="K20" s="93"/>
    </row>
    <row r="21" spans="1:35" ht="18.75" customHeight="1" thickBot="1" x14ac:dyDescent="0.25">
      <c r="A21" s="87" t="s">
        <v>10</v>
      </c>
      <c r="B21" s="87"/>
      <c r="C21" s="87"/>
      <c r="D21" s="87"/>
      <c r="E21" s="87"/>
      <c r="F21" s="87"/>
      <c r="G21" s="87"/>
      <c r="H21" s="87"/>
      <c r="J21" s="94" t="s">
        <v>13</v>
      </c>
      <c r="K21" s="95"/>
    </row>
    <row r="22" spans="1:35" ht="15" x14ac:dyDescent="0.2">
      <c r="E22" s="97" t="s">
        <v>26</v>
      </c>
      <c r="F22" s="97"/>
      <c r="G22" s="14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</row>
    <row r="23" spans="1:35" ht="18.75" customHeight="1" x14ac:dyDescent="0.2">
      <c r="A23" s="71"/>
      <c r="B23" s="71"/>
      <c r="C23" s="33" t="s">
        <v>12</v>
      </c>
      <c r="E23" s="72" t="str">
        <f>+IF(A23="","",#REF!-#REF!)</f>
        <v/>
      </c>
      <c r="F23" s="72"/>
      <c r="G23" s="16"/>
      <c r="H23" s="17"/>
      <c r="J23" s="13"/>
      <c r="K23" s="13"/>
      <c r="L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</row>
    <row r="24" spans="1:35" ht="15" x14ac:dyDescent="0.2">
      <c r="A24" s="15"/>
      <c r="B24" s="15"/>
      <c r="C24" s="15"/>
      <c r="G24" s="16"/>
      <c r="H24" s="17"/>
      <c r="J24" s="13"/>
      <c r="K24" s="13"/>
      <c r="L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</row>
    <row r="25" spans="1:35" ht="12" customHeight="1" x14ac:dyDescent="0.2">
      <c r="A25" s="18"/>
      <c r="C25" s="15"/>
      <c r="E25" s="1" t="s">
        <v>26</v>
      </c>
      <c r="F25" s="16"/>
      <c r="G25" s="56" t="s">
        <v>33</v>
      </c>
      <c r="H25" s="17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</row>
    <row r="26" spans="1:35" ht="20.100000000000001" customHeight="1" x14ac:dyDescent="0.2">
      <c r="A26" s="71"/>
      <c r="B26" s="71"/>
      <c r="C26" s="33" t="s">
        <v>14</v>
      </c>
      <c r="E26" s="82" t="str">
        <f>IF($A26="","",#REF!-#REF!)</f>
        <v/>
      </c>
      <c r="F26" s="82"/>
      <c r="G26" s="72" t="str">
        <f>(+IF(A26="","",#REF!-(E26)))</f>
        <v/>
      </c>
      <c r="H26" s="7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</row>
    <row r="27" spans="1:35" ht="12" customHeight="1" x14ac:dyDescent="0.2">
      <c r="A27" s="18"/>
      <c r="C27" s="15"/>
      <c r="E27" s="19"/>
      <c r="F27" s="16"/>
      <c r="G27" s="16"/>
      <c r="H27" s="17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</row>
    <row r="28" spans="1:35" s="8" customFormat="1" ht="9" customHeight="1" x14ac:dyDescent="0.2">
      <c r="A28" s="18"/>
      <c r="B28" s="20"/>
      <c r="C28" s="21"/>
      <c r="D28" s="22"/>
      <c r="E28" s="23"/>
      <c r="F28" s="24"/>
      <c r="G28" s="24"/>
      <c r="H28" s="24"/>
      <c r="I28" s="24"/>
      <c r="J28" s="24"/>
      <c r="K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5" ht="18.75" customHeight="1" x14ac:dyDescent="0.2">
      <c r="A29" s="32" t="s">
        <v>23</v>
      </c>
      <c r="B29" s="17"/>
      <c r="C29" s="25"/>
      <c r="D29" s="25"/>
      <c r="E29" s="17"/>
      <c r="F29" s="13"/>
      <c r="G29" s="13"/>
      <c r="H29" s="13"/>
      <c r="I29" s="13"/>
      <c r="J29" s="13"/>
      <c r="K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</row>
    <row r="30" spans="1:35" ht="20.25" customHeight="1" x14ac:dyDescent="0.2">
      <c r="A30" s="80" t="s">
        <v>21</v>
      </c>
      <c r="B30" s="80"/>
      <c r="C30" s="80"/>
      <c r="D30" s="80"/>
      <c r="E30" s="81" t="s">
        <v>22</v>
      </c>
      <c r="F30" s="81"/>
      <c r="G30" s="81"/>
      <c r="H30" s="81"/>
      <c r="I30" s="81"/>
      <c r="J30" s="81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</row>
    <row r="31" spans="1:35" ht="15" x14ac:dyDescent="0.2">
      <c r="A31" s="42"/>
      <c r="B31" s="42"/>
      <c r="C31" s="42"/>
      <c r="D31" s="42"/>
      <c r="E31" s="43"/>
      <c r="F31" s="43"/>
      <c r="G31" s="43"/>
      <c r="H31" s="43"/>
      <c r="I31" s="43"/>
      <c r="J31" s="4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</row>
    <row r="32" spans="1:35" ht="15" x14ac:dyDescent="0.2">
      <c r="A32" s="42"/>
      <c r="B32" s="42"/>
      <c r="C32" s="42"/>
      <c r="D32" s="42"/>
      <c r="E32" s="43"/>
      <c r="F32" s="43"/>
      <c r="G32" s="43"/>
      <c r="H32" s="43"/>
      <c r="I32" s="43"/>
      <c r="J32" s="4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</row>
    <row r="33" spans="1:35" ht="15" x14ac:dyDescent="0.2">
      <c r="A33" s="42"/>
      <c r="B33" s="42"/>
      <c r="C33" s="42"/>
      <c r="D33" s="42"/>
      <c r="E33" s="43"/>
      <c r="F33" s="43"/>
      <c r="G33" s="43"/>
      <c r="H33" s="43"/>
      <c r="I33" s="43"/>
      <c r="J33" s="4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ht="15" x14ac:dyDescent="0.2">
      <c r="A34" s="42"/>
      <c r="B34" s="42"/>
      <c r="C34" s="42"/>
      <c r="D34" s="42"/>
      <c r="E34" s="43"/>
      <c r="F34" s="43"/>
      <c r="G34" s="43"/>
      <c r="H34" s="43"/>
      <c r="I34" s="43"/>
      <c r="J34" s="4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ht="15" x14ac:dyDescent="0.2">
      <c r="A35" s="42"/>
      <c r="B35" s="42"/>
      <c r="C35" s="42"/>
      <c r="D35" s="42"/>
      <c r="E35" s="43"/>
      <c r="F35" s="43"/>
      <c r="G35" s="43"/>
      <c r="H35" s="43"/>
      <c r="I35" s="43"/>
      <c r="J35" s="4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ht="16.5" customHeight="1" thickBot="1" x14ac:dyDescent="0.25">
      <c r="A36" s="26"/>
      <c r="B36" s="26"/>
      <c r="C36" s="26"/>
      <c r="D36" s="26"/>
      <c r="E36" s="26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s="28" customFormat="1" ht="10.5" customHeight="1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30"/>
      <c r="M37" s="30"/>
      <c r="N37" s="30"/>
      <c r="O37" s="1"/>
      <c r="P37" s="1"/>
      <c r="Q37" s="1"/>
    </row>
    <row r="38" spans="1:35" s="28" customFormat="1" ht="46.5" customHeight="1" x14ac:dyDescent="0.2">
      <c r="A38" s="96" t="s">
        <v>34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39"/>
      <c r="M38" s="39"/>
      <c r="N38" s="7"/>
      <c r="O38" s="1"/>
      <c r="P38" s="1"/>
      <c r="Q38" s="1"/>
    </row>
    <row r="39" spans="1:35" s="28" customFormat="1" ht="57" customHeight="1" x14ac:dyDescent="0.2">
      <c r="A39" s="88" t="s">
        <v>28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41"/>
      <c r="M39" s="41"/>
      <c r="N39" s="6"/>
      <c r="O39" s="1"/>
      <c r="P39" s="1"/>
      <c r="Q39" s="1"/>
    </row>
    <row r="40" spans="1:35" s="28" customFormat="1" ht="10.5" customHeight="1" x14ac:dyDescent="0.2">
      <c r="A40" s="6"/>
      <c r="B40" s="6"/>
      <c r="C40" s="97" t="s">
        <v>20</v>
      </c>
      <c r="D40" s="97"/>
      <c r="E40" s="6"/>
      <c r="F40" s="6"/>
      <c r="G40" s="6"/>
      <c r="H40" s="6"/>
      <c r="I40" s="6"/>
      <c r="J40" s="6"/>
      <c r="K40" s="6"/>
      <c r="L40" s="6"/>
      <c r="M40" s="6"/>
      <c r="N40" s="6"/>
      <c r="O40" s="1"/>
      <c r="P40" s="1"/>
    </row>
    <row r="41" spans="1:35" s="28" customFormat="1" ht="19.5" customHeight="1" x14ac:dyDescent="0.2">
      <c r="A41" s="2" t="s">
        <v>15</v>
      </c>
      <c r="B41" s="1"/>
      <c r="C41" s="85" t="str">
        <f>E23</f>
        <v/>
      </c>
      <c r="D41" s="85"/>
      <c r="E41" s="2"/>
      <c r="I41" s="28" t="s">
        <v>30</v>
      </c>
    </row>
    <row r="42" spans="1:35" s="28" customFormat="1" ht="15" x14ac:dyDescent="0.2">
      <c r="A42" s="1"/>
      <c r="B42" s="1"/>
      <c r="C42" s="1"/>
      <c r="D42" s="1"/>
      <c r="E42" s="3"/>
      <c r="F42" s="1"/>
      <c r="G42" s="1"/>
      <c r="H42" s="29"/>
      <c r="I42" s="29"/>
      <c r="J42" s="1"/>
      <c r="K42" s="1"/>
      <c r="L42" s="1"/>
      <c r="M42" s="1"/>
      <c r="N42" s="1"/>
      <c r="O42" s="1"/>
      <c r="P42" s="1"/>
    </row>
    <row r="43" spans="1:35" s="28" customFormat="1" ht="10.5" customHeight="1" x14ac:dyDescent="0.2">
      <c r="A43" s="6"/>
      <c r="B43" s="6"/>
      <c r="C43" s="57" t="s">
        <v>35</v>
      </c>
      <c r="D43" s="16"/>
      <c r="E43" s="56" t="s">
        <v>36</v>
      </c>
      <c r="F43" s="17"/>
      <c r="G43" s="6"/>
      <c r="H43" s="6"/>
      <c r="I43" s="6"/>
      <c r="J43" s="6"/>
      <c r="K43" s="6"/>
      <c r="L43" s="6"/>
      <c r="M43" s="6"/>
      <c r="N43" s="6"/>
      <c r="O43" s="1"/>
      <c r="P43" s="1"/>
    </row>
    <row r="44" spans="1:35" s="28" customFormat="1" ht="19.5" customHeight="1" x14ac:dyDescent="0.2">
      <c r="A44" s="2" t="s">
        <v>16</v>
      </c>
      <c r="B44" s="1"/>
      <c r="C44" s="86" t="str">
        <f>E26</f>
        <v/>
      </c>
      <c r="D44" s="86"/>
      <c r="E44" s="85" t="str">
        <f>G26</f>
        <v/>
      </c>
      <c r="F44" s="85"/>
      <c r="G44" s="2"/>
      <c r="H44" s="28" t="s">
        <v>31</v>
      </c>
      <c r="L44" s="1"/>
      <c r="M44" s="1"/>
      <c r="N44" s="1"/>
      <c r="O44" s="1"/>
      <c r="P44" s="1"/>
    </row>
    <row r="45" spans="1:35" s="28" customFormat="1" ht="15.75" x14ac:dyDescent="0.2">
      <c r="A45" s="1"/>
      <c r="B45" s="1"/>
      <c r="C45" s="1"/>
      <c r="D45" s="1"/>
      <c r="E45" s="3"/>
      <c r="F45" s="1"/>
      <c r="G45" s="4"/>
      <c r="H45" s="29"/>
      <c r="I45" s="29"/>
      <c r="J45" s="1"/>
      <c r="K45" s="1"/>
      <c r="L45" s="1"/>
      <c r="M45" s="1"/>
      <c r="N45" s="1"/>
      <c r="O45" s="1"/>
      <c r="P45" s="1"/>
    </row>
    <row r="46" spans="1:35" s="28" customFormat="1" ht="10.5" customHeight="1" thickBo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1"/>
      <c r="O46" s="1"/>
      <c r="P46" s="1"/>
    </row>
    <row r="47" spans="1:35" s="28" customFormat="1" ht="17.25" customHeight="1" x14ac:dyDescent="0.2">
      <c r="A47" s="116" t="s">
        <v>18</v>
      </c>
      <c r="B47" s="117"/>
      <c r="C47" s="117"/>
      <c r="D47" s="83">
        <f>D14</f>
        <v>44390</v>
      </c>
      <c r="E47" s="84"/>
      <c r="F47" s="83">
        <f>F14</f>
        <v>44397</v>
      </c>
      <c r="G47" s="84"/>
      <c r="H47" s="83">
        <f>H14</f>
        <v>44404</v>
      </c>
      <c r="I47" s="84"/>
      <c r="J47" s="83">
        <f>J14</f>
        <v>44411</v>
      </c>
      <c r="K47" s="84"/>
      <c r="L47" s="1"/>
      <c r="M47" s="1"/>
      <c r="N47" s="31"/>
      <c r="O47" s="1"/>
      <c r="P47" s="1"/>
    </row>
    <row r="48" spans="1:35" s="28" customFormat="1" ht="21" customHeight="1" x14ac:dyDescent="0.2">
      <c r="A48" s="98" t="s">
        <v>27</v>
      </c>
      <c r="B48" s="99"/>
      <c r="C48" s="99"/>
      <c r="D48" s="104"/>
      <c r="E48" s="105"/>
      <c r="F48" s="110"/>
      <c r="G48" s="111"/>
      <c r="H48" s="104"/>
      <c r="I48" s="105"/>
      <c r="J48" s="104"/>
      <c r="K48" s="105"/>
      <c r="L48" s="31"/>
      <c r="M48" s="31"/>
      <c r="N48" s="31"/>
      <c r="O48" s="1"/>
      <c r="P48" s="1"/>
    </row>
    <row r="49" spans="1:16" s="28" customFormat="1" ht="21" customHeight="1" x14ac:dyDescent="0.2">
      <c r="A49" s="100"/>
      <c r="B49" s="101"/>
      <c r="C49" s="101"/>
      <c r="D49" s="106"/>
      <c r="E49" s="107"/>
      <c r="F49" s="112"/>
      <c r="G49" s="113"/>
      <c r="H49" s="106"/>
      <c r="I49" s="107"/>
      <c r="J49" s="106"/>
      <c r="K49" s="107"/>
      <c r="L49" s="31"/>
      <c r="M49" s="31"/>
      <c r="N49" s="31"/>
      <c r="O49" s="1"/>
      <c r="P49" s="1"/>
    </row>
    <row r="50" spans="1:16" s="28" customFormat="1" ht="21" customHeight="1" thickBot="1" x14ac:dyDescent="0.25">
      <c r="A50" s="102"/>
      <c r="B50" s="103"/>
      <c r="C50" s="103"/>
      <c r="D50" s="108"/>
      <c r="E50" s="109"/>
      <c r="F50" s="114"/>
      <c r="G50" s="115"/>
      <c r="H50" s="108"/>
      <c r="I50" s="109"/>
      <c r="J50" s="108"/>
      <c r="K50" s="109"/>
      <c r="L50" s="5"/>
      <c r="M50" s="5"/>
      <c r="N50" s="5"/>
      <c r="O50" s="5"/>
      <c r="P50" s="5"/>
    </row>
    <row r="51" spans="1:16" s="28" customFormat="1" ht="10.5" customHeight="1" x14ac:dyDescent="0.2">
      <c r="A51" s="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1"/>
      <c r="O51" s="1"/>
      <c r="P51" s="1"/>
    </row>
    <row r="52" spans="1:16" s="28" customFormat="1" ht="35.25" customHeight="1" x14ac:dyDescent="0.2">
      <c r="A52" s="88" t="s">
        <v>37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1"/>
      <c r="O52" s="1"/>
      <c r="P52" s="1"/>
    </row>
    <row r="53" spans="1:16" s="38" customFormat="1" ht="15" x14ac:dyDescent="0.25">
      <c r="A53" s="2" t="s">
        <v>17</v>
      </c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"/>
      <c r="O53" s="3"/>
      <c r="P53" s="3"/>
    </row>
  </sheetData>
  <mergeCells count="51">
    <mergeCell ref="A14:C14"/>
    <mergeCell ref="H13:I13"/>
    <mergeCell ref="J13:K13"/>
    <mergeCell ref="A52:M52"/>
    <mergeCell ref="A18:C18"/>
    <mergeCell ref="J20:K20"/>
    <mergeCell ref="J21:K21"/>
    <mergeCell ref="A38:K38"/>
    <mergeCell ref="A39:K39"/>
    <mergeCell ref="E22:F22"/>
    <mergeCell ref="C40:D40"/>
    <mergeCell ref="A48:C50"/>
    <mergeCell ref="D48:E50"/>
    <mergeCell ref="F48:G50"/>
    <mergeCell ref="H48:I50"/>
    <mergeCell ref="J48:K50"/>
    <mergeCell ref="A47:C47"/>
    <mergeCell ref="D47:E47"/>
    <mergeCell ref="F47:G47"/>
    <mergeCell ref="H47:I47"/>
    <mergeCell ref="J47:K47"/>
    <mergeCell ref="C41:D41"/>
    <mergeCell ref="C44:D44"/>
    <mergeCell ref="E44:F44"/>
    <mergeCell ref="A30:D30"/>
    <mergeCell ref="E30:J30"/>
    <mergeCell ref="A26:B26"/>
    <mergeCell ref="E26:F26"/>
    <mergeCell ref="G26:H26"/>
    <mergeCell ref="A23:B23"/>
    <mergeCell ref="E23:F23"/>
    <mergeCell ref="A11:K11"/>
    <mergeCell ref="A6:C6"/>
    <mergeCell ref="A7:C7"/>
    <mergeCell ref="A9:C9"/>
    <mergeCell ref="A10:B10"/>
    <mergeCell ref="D9:K9"/>
    <mergeCell ref="A21:H21"/>
    <mergeCell ref="F13:G13"/>
    <mergeCell ref="D13:E13"/>
    <mergeCell ref="A15:B15"/>
    <mergeCell ref="J14:K14"/>
    <mergeCell ref="H14:I14"/>
    <mergeCell ref="F14:G14"/>
    <mergeCell ref="D14:E14"/>
    <mergeCell ref="A1:K2"/>
    <mergeCell ref="A4:K4"/>
    <mergeCell ref="D6:K6"/>
    <mergeCell ref="D7:K7"/>
    <mergeCell ref="A8:C8"/>
    <mergeCell ref="D8:K8"/>
  </mergeCells>
  <pageMargins left="0.23622047244094491" right="0.23622047244094491" top="0.23622047244094491" bottom="0.23622047244094491" header="0.15748031496062992" footer="0.11811023622047245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Pêches</vt:lpstr>
      <vt:lpstr>Pêches!Zone_d_impression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</dc:creator>
  <cp:lastModifiedBy>USER</cp:lastModifiedBy>
  <cp:lastPrinted>2021-02-16T16:58:55Z</cp:lastPrinted>
  <dcterms:created xsi:type="dcterms:W3CDTF">2020-01-22T20:21:11Z</dcterms:created>
  <dcterms:modified xsi:type="dcterms:W3CDTF">2021-03-13T09:27:45Z</dcterms:modified>
</cp:coreProperties>
</file>