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alben\hubiC\ATICE\CahierJournalNumerique\"/>
    </mc:Choice>
  </mc:AlternateContent>
  <bookViews>
    <workbookView xWindow="0" yWindow="0" windowWidth="16392" windowHeight="5256" tabRatio="726" activeTab="5"/>
  </bookViews>
  <sheets>
    <sheet name="POUR COMMENCER" sheetId="2" r:id="rId1"/>
    <sheet name="CJ-LUNDI" sheetId="1" r:id="rId2"/>
    <sheet name="CJ-MARDI" sheetId="17" r:id="rId3"/>
    <sheet name="CJ-MERCREDI" sheetId="19" r:id="rId4"/>
    <sheet name="CJ-JEUDI" sheetId="20" r:id="rId5"/>
    <sheet name="CJ-VENDREDI" sheetId="21" r:id="rId6"/>
    <sheet name="Matières" sheetId="8" r:id="rId7"/>
    <sheet name="Matériel" sheetId="9" r:id="rId8"/>
    <sheet name="Organisation" sheetId="10" r:id="rId9"/>
    <sheet name="Référentiels CP" sheetId="15" r:id="rId10"/>
    <sheet name="Référentiels CE1" sheetId="14" r:id="rId11"/>
    <sheet name="Référentiels CE2" sheetId="13" r:id="rId12"/>
    <sheet name="Référentiels CM1" sheetId="11" r:id="rId13"/>
    <sheet name="Référentiels CM2" sheetId="12" r:id="rId14"/>
  </sheets>
  <definedNames>
    <definedName name="ap" localSheetId="10">'Référentiels CE1'!$AA:$AA</definedName>
    <definedName name="ap" localSheetId="11">'Référentiels CE2'!$AE:$AE</definedName>
    <definedName name="ap" localSheetId="13">'Référentiels CM2'!$AE:$AE</definedName>
    <definedName name="ap" localSheetId="9">'Référentiels CP'!$AA:$AA</definedName>
    <definedName name="ap">'Référentiels CM1'!$AE:$AE</definedName>
    <definedName name="av" localSheetId="10">'Référentiels CE1'!$AA:$AA</definedName>
    <definedName name="av" localSheetId="11">'Référentiels CE2'!$AE:$AE</definedName>
    <definedName name="av" localSheetId="13">'Référentiels CM2'!$AE:$AE</definedName>
    <definedName name="av" localSheetId="9">'Référentiels CP'!$AA:$AA</definedName>
    <definedName name="av">'Référentiels CM1'!$AE:$AE</definedName>
    <definedName name="cm" localSheetId="10">'Référentiels CE1'!$M:$M</definedName>
    <definedName name="cm" localSheetId="11">'Référentiels CE2'!$Q$9:$Q$11</definedName>
    <definedName name="cm" localSheetId="13">'Référentiels CM2'!$Q$19:$Q$21</definedName>
    <definedName name="cm" localSheetId="9">'Référentiels CP'!$M:$M</definedName>
    <definedName name="cm">'Référentiels CM1'!$Q:$Q</definedName>
    <definedName name="ddm" localSheetId="10">'Référentiels CE1'!$AM:$AM</definedName>
    <definedName name="ddm">'Référentiels CP'!$AM:$AM</definedName>
    <definedName name="e" localSheetId="10">'Référentiels CE1'!$E:$E</definedName>
    <definedName name="e" localSheetId="11">'Référentiels CE2'!$G:$G</definedName>
    <definedName name="e" localSheetId="13">'Référentiels CM2'!$G:$G</definedName>
    <definedName name="e" localSheetId="9">'Référentiels CP'!$E:$E</definedName>
    <definedName name="e">'Référentiels CM1'!$G:$G</definedName>
    <definedName name="em" localSheetId="10">'Référentiels CE1'!$AC:$AC</definedName>
    <definedName name="em" localSheetId="11">'Référentiels CE2'!$AG:$AG</definedName>
    <definedName name="em" localSheetId="13">'Référentiels CM2'!$AG:$AG</definedName>
    <definedName name="em" localSheetId="9">'Référentiels CP'!$AC:$AC</definedName>
    <definedName name="em">'Référentiels CM1'!$AG:$AG</definedName>
    <definedName name="emc" localSheetId="10">'Référentiels CE1'!$W:$W</definedName>
    <definedName name="emc" localSheetId="11">'Référentiels CE2'!$AA:$AA</definedName>
    <definedName name="emc" localSheetId="13">'Référentiels CM2'!$AA:$AA</definedName>
    <definedName name="emc" localSheetId="9">'Référentiels CP'!$W:$W</definedName>
    <definedName name="emc">'Référentiels CM1'!$AA$1:$AA$31</definedName>
    <definedName name="eps" localSheetId="10">'Référentiels CE1'!$AG:$AG</definedName>
    <definedName name="eps" localSheetId="11">'Référentiels CE2'!$AK:$AK</definedName>
    <definedName name="eps" localSheetId="13">'Référentiels CM2'!$AK:$AK</definedName>
    <definedName name="eps" localSheetId="9">'Référentiels CP'!$AG:$AG</definedName>
    <definedName name="eps">'Référentiels CM1'!$AK:$AK</definedName>
    <definedName name="form1" localSheetId="4">(IF('CJ-JEUDI'!$A$1="CM1",'CJ-JEUDI'!form1cm1,IF('CJ-JEUDI'!$A$1="CM2",'CJ-JEUDI'!form1cm2,IF('CJ-JEUDI'!$A$1="CE2",'CJ-JEUDI'!form1ce2,IF('CJ-JEUDI'!$A$1="CE1",'CJ-JEUDI'!form1ce1,IF('CJ-JEUDI'!$A$1="CP",'CJ-JEUDI'!form1cp))))))</definedName>
    <definedName name="form1" localSheetId="2">(IF('CJ-MARDI'!$A$1="CM1",'CJ-MARDI'!form1cm1,IF('CJ-MARDI'!$A$1="CM2",'CJ-MARDI'!form1cm2,IF('CJ-MARDI'!$A$1="CE2",'CJ-MARDI'!form1ce2,IF('CJ-MARDI'!$A$1="CE1",'CJ-MARDI'!form1ce1,IF('CJ-MARDI'!$A$1="CP",'CJ-MARDI'!form1cp))))))</definedName>
    <definedName name="form1" localSheetId="3">(IF('CJ-MERCREDI'!$A$1="CM1",'CJ-MERCREDI'!form1cm1,IF('CJ-MERCREDI'!$A$1="CM2",'CJ-MERCREDI'!form1cm2,IF('CJ-MERCREDI'!$A$1="CE2",'CJ-MERCREDI'!form1ce2,IF('CJ-MERCREDI'!$A$1="CE1",'CJ-MERCREDI'!form1ce1,IF('CJ-MERCREDI'!$A$1="CP",'CJ-MERCREDI'!form1cp))))))</definedName>
    <definedName name="form1" localSheetId="5">(IF('CJ-VENDREDI'!$A$1="CM1",'CJ-VENDREDI'!form1cm1,IF('CJ-VENDREDI'!$A$1="CM2",'CJ-VENDREDI'!form1cm2,IF('CJ-VENDREDI'!$A$1="CE2",'CJ-VENDREDI'!form1ce2,IF('CJ-VENDREDI'!$A$1="CE1",'CJ-VENDREDI'!form1ce1,IF('CJ-VENDREDI'!$A$1="CP",'CJ-VENDREDI'!form1cp))))))</definedName>
    <definedName name="form1">(IF('CJ-LUNDI'!$A$1="CM1",form1cm1,IF('CJ-LUNDI'!$A$1="CM2",form1cm2,IF('CJ-LUNDI'!$A$1="CE2",form1ce2,IF('CJ-LUNDI'!$A$1="CE1",form1ce1,IF('CJ-LUNDI'!$A$1="CP",form1cp))))))</definedName>
    <definedName name="form1ce1" localSheetId="4">IF('CJ-JEUDI'!$A$4=Matières!$A$1,'Référentiels CE1'!v,IF('CJ-JEUDI'!$A$4=Matières!$A$2,'Référentiels CE1'!g,IF('CJ-JEUDI'!$A$4=Matières!$A$15,'Référentiels CE1'!ddm,IF('CJ-JEUDI'!$A$4=Matières!$A$3,'Référentiels CE1'!o,IF('CJ-JEUDI'!$A$4=Matières!$A$5,'Référentiels CE1'!lec,IF('CJ-JEUDI'!$A$4=Matières!$A$6,[0]!lit,IF('CJ-JEUDI'!$A$4=Matières!$A$7,'Référentiels CE1'!lo,IF('CJ-JEUDI'!$A$4=Matières!$A$4,'Référentiels CE1'!red,IF('CJ-JEUDI'!$A$4=Matières!$A$8,'Référentiels CE1'!NC,IF('CJ-JEUDI'!$A$4=Matières!$A$9,'Référentiels CE1'!gm,IF('CJ-JEUDI'!$A$4=Matières!$A$10,'Référentiels CE1'!geom,IF('CJ-JEUDI'!$A$4=Matières!$A$11,'Référentiels CE1'!cm,IF('CJ-JEUDI'!$A$4=Matières!$A$12,'Référentiels CE1'!ogd,IF('CJ-JEUDI'!$A$4=Matières!$A$13,[0]!h,IF('CJ-JEUDI'!$A$4=Matières!$A$14,'Référentiels CE1'!geo,IF('CJ-JEUDI'!$A$4=Matières!$A$16,'Référentiels CE1'!s,IF('CJ-JEUDI'!$A$4=Matières!$A$17,'Référentiels CE1'!em,IF('CJ-JEUDI'!$A$4=Matières!$A$18,'Référentiels CE1'!av,IF('CJ-JEUDI'!$A$4=Matières!$A$19,'Référentiels CE1'!ap,IF('CJ-JEUDI'!$A$4=Matières!$A$20,'Référentiels CE1'!pahda,IF('CJ-JEUDI'!$A$4=Matières!$A$21,'Référentiels CE1'!eps,IF('CJ-JEUDI'!$A$4=Matières!$A$22,'Référentiels CE1'!lv,IF('CJ-JEUDI'!$A$4=Matières!$A$23,IF('CJ-JEUDI'!$A$4=Matières!$A$23,'Référentiels CE1'!emc))))))))))))))))))))))))</definedName>
    <definedName name="form1ce1" localSheetId="2">IF('CJ-MARDI'!$A$4=Matières!$A$1,'Référentiels CE1'!v,IF('CJ-MARDI'!$A$4=Matières!$A$2,'Référentiels CE1'!g,IF('CJ-MARDI'!$A$4=Matières!$A$15,'Référentiels CE1'!ddm,IF('CJ-MARDI'!$A$4=Matières!$A$3,'Référentiels CE1'!o,IF('CJ-MARDI'!$A$4=Matières!$A$5,'Référentiels CE1'!lec,IF('CJ-MARDI'!$A$4=Matières!$A$6,[0]!lit,IF('CJ-MARDI'!$A$4=Matières!$A$7,'Référentiels CE1'!lo,IF('CJ-MARDI'!$A$4=Matières!$A$4,'Référentiels CE1'!red,IF('CJ-MARDI'!$A$4=Matières!$A$8,'Référentiels CE1'!NC,IF('CJ-MARDI'!$A$4=Matières!$A$9,'Référentiels CE1'!gm,IF('CJ-MARDI'!$A$4=Matières!$A$10,'Référentiels CE1'!geom,IF('CJ-MARDI'!$A$4=Matières!$A$11,'Référentiels CE1'!cm,IF('CJ-MARDI'!$A$4=Matières!$A$12,'Référentiels CE1'!ogd,IF('CJ-MARDI'!$A$4=Matières!$A$13,[0]!h,IF('CJ-MARDI'!$A$4=Matières!$A$14,'Référentiels CE1'!geo,IF('CJ-MARDI'!$A$4=Matières!$A$16,'Référentiels CE1'!s,IF('CJ-MARDI'!$A$4=Matières!$A$17,'Référentiels CE1'!em,IF('CJ-MARDI'!$A$4=Matières!$A$18,'Référentiels CE1'!av,IF('CJ-MARDI'!$A$4=Matières!$A$19,'Référentiels CE1'!ap,IF('CJ-MARDI'!$A$4=Matières!$A$20,'Référentiels CE1'!pahda,IF('CJ-MARDI'!$A$4=Matières!$A$21,'Référentiels CE1'!eps,IF('CJ-MARDI'!$A$4=Matières!$A$22,'Référentiels CE1'!lv,IF('CJ-MARDI'!$A$4=Matières!$A$23,IF('CJ-MARDI'!$A$4=Matières!$A$23,'Référentiels CE1'!emc))))))))))))))))))))))))</definedName>
    <definedName name="form1ce1" localSheetId="3">IF('CJ-MERCREDI'!$A$4=Matières!$A$1,'Référentiels CE1'!v,IF('CJ-MERCREDI'!$A$4=Matières!$A$2,'Référentiels CE1'!g,IF('CJ-MERCREDI'!$A$4=Matières!$A$15,'Référentiels CE1'!ddm,IF('CJ-MERCREDI'!$A$4=Matières!$A$3,'Référentiels CE1'!o,IF('CJ-MERCREDI'!$A$4=Matières!$A$5,'Référentiels CE1'!lec,IF('CJ-MERCREDI'!$A$4=Matières!$A$6,[0]!lit,IF('CJ-MERCREDI'!$A$4=Matières!$A$7,'Référentiels CE1'!lo,IF('CJ-MERCREDI'!$A$4=Matières!$A$4,'Référentiels CE1'!red,IF('CJ-MERCREDI'!$A$4=Matières!$A$8,'Référentiels CE1'!NC,IF('CJ-MERCREDI'!$A$4=Matières!$A$9,'Référentiels CE1'!gm,IF('CJ-MERCREDI'!$A$4=Matières!$A$10,'Référentiels CE1'!geom,IF('CJ-MERCREDI'!$A$4=Matières!$A$11,'Référentiels CE1'!cm,IF('CJ-MERCREDI'!$A$4=Matières!$A$12,'Référentiels CE1'!ogd,IF('CJ-MERCREDI'!$A$4=Matières!$A$13,[0]!h,IF('CJ-MERCREDI'!$A$4=Matières!$A$14,'Référentiels CE1'!geo,IF('CJ-MERCREDI'!$A$4=Matières!$A$16,'Référentiels CE1'!s,IF('CJ-MERCREDI'!$A$4=Matières!$A$17,'Référentiels CE1'!em,IF('CJ-MERCREDI'!$A$4=Matières!$A$18,'Référentiels CE1'!av,IF('CJ-MERCREDI'!$A$4=Matières!$A$19,'Référentiels CE1'!ap,IF('CJ-MERCREDI'!$A$4=Matières!$A$20,'Référentiels CE1'!pahda,IF('CJ-MERCREDI'!$A$4=Matières!$A$21,'Référentiels CE1'!eps,IF('CJ-MERCREDI'!$A$4=Matières!$A$22,'Référentiels CE1'!lv,IF('CJ-MERCREDI'!$A$4=Matières!$A$23,IF('CJ-MERCREDI'!$A$4=Matières!$A$23,'Référentiels CE1'!emc))))))))))))))))))))))))</definedName>
    <definedName name="form1ce1" localSheetId="5">IF('CJ-VENDREDI'!$A$4=Matières!$A$1,'Référentiels CE1'!v,IF('CJ-VENDREDI'!$A$4=Matières!$A$2,'Référentiels CE1'!g,IF('CJ-VENDREDI'!$A$4=Matières!$A$15,'Référentiels CE1'!ddm,IF('CJ-VENDREDI'!$A$4=Matières!$A$3,'Référentiels CE1'!o,IF('CJ-VENDREDI'!$A$4=Matières!$A$5,'Référentiels CE1'!lec,IF('CJ-VENDREDI'!$A$4=Matières!$A$6,[0]!lit,IF('CJ-VENDREDI'!$A$4=Matières!$A$7,'Référentiels CE1'!lo,IF('CJ-VENDREDI'!$A$4=Matières!$A$4,'Référentiels CE1'!red,IF('CJ-VENDREDI'!$A$4=Matières!$A$8,'Référentiels CE1'!NC,IF('CJ-VENDREDI'!$A$4=Matières!$A$9,'Référentiels CE1'!gm,IF('CJ-VENDREDI'!$A$4=Matières!$A$10,'Référentiels CE1'!geom,IF('CJ-VENDREDI'!$A$4=Matières!$A$11,'Référentiels CE1'!cm,IF('CJ-VENDREDI'!$A$4=Matières!$A$12,'Référentiels CE1'!ogd,IF('CJ-VENDREDI'!$A$4=Matières!$A$13,[0]!h,IF('CJ-VENDREDI'!$A$4=Matières!$A$14,'Référentiels CE1'!geo,IF('CJ-VENDREDI'!$A$4=Matières!$A$16,'Référentiels CE1'!s,IF('CJ-VENDREDI'!$A$4=Matières!$A$17,'Référentiels CE1'!em,IF('CJ-VENDREDI'!$A$4=Matières!$A$18,'Référentiels CE1'!av,IF('CJ-VENDREDI'!$A$4=Matières!$A$19,'Référentiels CE1'!ap,IF('CJ-VENDREDI'!$A$4=Matières!$A$20,'Référentiels CE1'!pahda,IF('CJ-VENDREDI'!$A$4=Matières!$A$21,'Référentiels CE1'!eps,IF('CJ-VENDREDI'!$A$4=Matières!$A$22,'Référentiels CE1'!lv,IF('CJ-VENDREDI'!$A$4=Matières!$A$23,IF('CJ-VENDREDI'!$A$4=Matières!$A$23,'Référentiels CE1'!emc))))))))))))))))))))))))</definedName>
    <definedName name="form1ce1">IF('CJ-LUNDI'!$A$4=Matières!$A$1,'Référentiels CE1'!v,IF('CJ-LUNDI'!$A$4=Matières!$A$2,'Référentiels CE1'!g,IF('CJ-LUNDI'!$A$4=Matières!$A$15,'Référentiels CE1'!ddm,IF('CJ-LUNDI'!$A$4=Matières!$A$3,'Référentiels CE1'!o,IF('CJ-LUNDI'!$A$4=Matières!$A$5,'Référentiels CE1'!lec,IF('CJ-LUNDI'!$A$4=Matières!$A$6,[0]!lit,IF('CJ-LUNDI'!$A$4=Matières!$A$7,'Référentiels CE1'!lo,IF('CJ-LUNDI'!$A$4=Matières!$A$4,'Référentiels CE1'!red,IF('CJ-LUNDI'!$A$4=Matières!$A$8,'Référentiels CE1'!NC,IF('CJ-LUNDI'!$A$4=Matières!$A$9,'Référentiels CE1'!gm,IF('CJ-LUNDI'!$A$4=Matières!$A$10,'Référentiels CE1'!geom,IF('CJ-LUNDI'!$A$4=Matières!$A$11,'Référentiels CE1'!cm,IF('CJ-LUNDI'!$A$4=Matières!$A$12,'Référentiels CE1'!ogd,IF('CJ-LUNDI'!$A$4=Matières!$A$13,[0]!h,IF('CJ-LUNDI'!$A$4=Matières!$A$14,'Référentiels CE1'!geo,IF('CJ-LUNDI'!$A$4=Matières!$A$16,'Référentiels CE1'!s,IF('CJ-LUNDI'!$A$4=Matières!$A$17,'Référentiels CE1'!em,IF('CJ-LUNDI'!$A$4=Matières!$A$18,'Référentiels CE1'!av,IF('CJ-LUNDI'!$A$4=Matières!$A$19,'Référentiels CE1'!ap,IF('CJ-LUNDI'!$A$4=Matières!$A$20,'Référentiels CE1'!pahda,IF('CJ-LUNDI'!$A$4=Matières!$A$21,'Référentiels CE1'!eps,IF('CJ-LUNDI'!$A$4=Matières!$A$22,'Référentiels CE1'!lv,IF('CJ-LUNDI'!$A$4=Matières!$A$23,IF('CJ-LUNDI'!$A$4=Matières!$A$23,'Référentiels CE1'!emc))))))))))))))))))))))))</definedName>
    <definedName name="form1ce2" localSheetId="4">IF('CJ-JEUDI'!$A$4=Matières!$A$1,'Référentiels CE2'!v,IF('CJ-JEUDI'!$A$4=Matières!$A$2,'Référentiels CE2'!g,IF('CJ-JEUDI'!$A$4=Matières!$A$3,'Référentiels CE2'!o,IF('CJ-JEUDI'!$A$4=Matières!$A$5,'Référentiels CE2'!lec,IF('CJ-JEUDI'!$A$4=Matières!$A$6,'Référentiels CE2'!lit,IF('CJ-JEUDI'!$A$4=Matières!$A$7,'Référentiels CE2'!lo,IF('CJ-JEUDI'!$A$4=Matières!$A$4,'Référentiels CE2'!red,IF('CJ-JEUDI'!$A$4=Matières!$A$8,'Référentiels CE2'!NC,IF('CJ-JEUDI'!$A$4=Matières!$A$9,'Référentiels CE2'!gm,IF('CJ-JEUDI'!$A$4=Matières!$A$10,'Référentiels CE2'!geom,IF('CJ-JEUDI'!$A$4=Matières!$A$11,'Référentiels CE2'!cm,IF('CJ-JEUDI'!$A$4=Matières!$A$12,'Référentiels CE2'!ogd,IF('CJ-JEUDI'!$A$4=Matières!$A$13,'Référentiels CE2'!h,IF('CJ-JEUDI'!$A$4=Matières!$A$14,'Référentiels CE2'!geo,IF('CJ-JEUDI'!$A$4=Matières!$A$16,'Référentiels CE2'!s,IF('CJ-JEUDI'!$A$4=Matières!$A$17,'Référentiels CE2'!em,IF('CJ-JEUDI'!$A$4=Matières!$A$18,'Référentiels CE2'!av,IF('CJ-JEUDI'!$A$4=Matières!$A$19,'Référentiels CE2'!ap,IF('CJ-JEUDI'!$A$4=Matières!$A$20,'Référentiels CE2'!pahda,IF('CJ-JEUDI'!$A$4=Matières!$A$21,'Référentiels CE2'!eps,IF('CJ-JEUDI'!$A$4=Matières!$A$22,'Référentiels CE2'!lv,IF('CJ-JEUDI'!$A$4=Matières!$A$23,IF('CJ-JEUDI'!$A$4=Matières!$A$23,'Référentiels CE2'!emc)))))))))))))))))))))))</definedName>
    <definedName name="form1ce2" localSheetId="2">IF('CJ-MARDI'!$A$4=Matières!$A$1,'Référentiels CE2'!v,IF('CJ-MARDI'!$A$4=Matières!$A$2,'Référentiels CE2'!g,IF('CJ-MARDI'!$A$4=Matières!$A$3,'Référentiels CE2'!o,IF('CJ-MARDI'!$A$4=Matières!$A$5,'Référentiels CE2'!lec,IF('CJ-MARDI'!$A$4=Matières!$A$6,'Référentiels CE2'!lit,IF('CJ-MARDI'!$A$4=Matières!$A$7,'Référentiels CE2'!lo,IF('CJ-MARDI'!$A$4=Matières!$A$4,'Référentiels CE2'!red,IF('CJ-MARDI'!$A$4=Matières!$A$8,'Référentiels CE2'!NC,IF('CJ-MARDI'!$A$4=Matières!$A$9,'Référentiels CE2'!gm,IF('CJ-MARDI'!$A$4=Matières!$A$10,'Référentiels CE2'!geom,IF('CJ-MARDI'!$A$4=Matières!$A$11,'Référentiels CE2'!cm,IF('CJ-MARDI'!$A$4=Matières!$A$12,'Référentiels CE2'!ogd,IF('CJ-MARDI'!$A$4=Matières!$A$13,'Référentiels CE2'!h,IF('CJ-MARDI'!$A$4=Matières!$A$14,'Référentiels CE2'!geo,IF('CJ-MARDI'!$A$4=Matières!$A$16,'Référentiels CE2'!s,IF('CJ-MARDI'!$A$4=Matières!$A$17,'Référentiels CE2'!em,IF('CJ-MARDI'!$A$4=Matières!$A$18,'Référentiels CE2'!av,IF('CJ-MARDI'!$A$4=Matières!$A$19,'Référentiels CE2'!ap,IF('CJ-MARDI'!$A$4=Matières!$A$20,'Référentiels CE2'!pahda,IF('CJ-MARDI'!$A$4=Matières!$A$21,'Référentiels CE2'!eps,IF('CJ-MARDI'!$A$4=Matières!$A$22,'Référentiels CE2'!lv,IF('CJ-MARDI'!$A$4=Matières!$A$23,IF('CJ-MARDI'!$A$4=Matières!$A$23,'Référentiels CE2'!emc)))))))))))))))))))))))</definedName>
    <definedName name="form1ce2" localSheetId="3">IF('CJ-MERCREDI'!$A$4=Matières!$A$1,'Référentiels CE2'!v,IF('CJ-MERCREDI'!$A$4=Matières!$A$2,'Référentiels CE2'!g,IF('CJ-MERCREDI'!$A$4=Matières!$A$3,'Référentiels CE2'!o,IF('CJ-MERCREDI'!$A$4=Matières!$A$5,'Référentiels CE2'!lec,IF('CJ-MERCREDI'!$A$4=Matières!$A$6,'Référentiels CE2'!lit,IF('CJ-MERCREDI'!$A$4=Matières!$A$7,'Référentiels CE2'!lo,IF('CJ-MERCREDI'!$A$4=Matières!$A$4,'Référentiels CE2'!red,IF('CJ-MERCREDI'!$A$4=Matières!$A$8,'Référentiels CE2'!NC,IF('CJ-MERCREDI'!$A$4=Matières!$A$9,'Référentiels CE2'!gm,IF('CJ-MERCREDI'!$A$4=Matières!$A$10,'Référentiels CE2'!geom,IF('CJ-MERCREDI'!$A$4=Matières!$A$11,'Référentiels CE2'!cm,IF('CJ-MERCREDI'!$A$4=Matières!$A$12,'Référentiels CE2'!ogd,IF('CJ-MERCREDI'!$A$4=Matières!$A$13,'Référentiels CE2'!h,IF('CJ-MERCREDI'!$A$4=Matières!$A$14,'Référentiels CE2'!geo,IF('CJ-MERCREDI'!$A$4=Matières!$A$16,'Référentiels CE2'!s,IF('CJ-MERCREDI'!$A$4=Matières!$A$17,'Référentiels CE2'!em,IF('CJ-MERCREDI'!$A$4=Matières!$A$18,'Référentiels CE2'!av,IF('CJ-MERCREDI'!$A$4=Matières!$A$19,'Référentiels CE2'!ap,IF('CJ-MERCREDI'!$A$4=Matières!$A$20,'Référentiels CE2'!pahda,IF('CJ-MERCREDI'!$A$4=Matières!$A$21,'Référentiels CE2'!eps,IF('CJ-MERCREDI'!$A$4=Matières!$A$22,'Référentiels CE2'!lv,IF('CJ-MERCREDI'!$A$4=Matières!$A$23,IF('CJ-MERCREDI'!$A$4=Matières!$A$23,'Référentiels CE2'!emc)))))))))))))))))))))))</definedName>
    <definedName name="form1ce2" localSheetId="5">IF('CJ-VENDREDI'!$A$4=Matières!$A$1,'Référentiels CE2'!v,IF('CJ-VENDREDI'!$A$4=Matières!$A$2,'Référentiels CE2'!g,IF('CJ-VENDREDI'!$A$4=Matières!$A$3,'Référentiels CE2'!o,IF('CJ-VENDREDI'!$A$4=Matières!$A$5,'Référentiels CE2'!lec,IF('CJ-VENDREDI'!$A$4=Matières!$A$6,'Référentiels CE2'!lit,IF('CJ-VENDREDI'!$A$4=Matières!$A$7,'Référentiels CE2'!lo,IF('CJ-VENDREDI'!$A$4=Matières!$A$4,'Référentiels CE2'!red,IF('CJ-VENDREDI'!$A$4=Matières!$A$8,'Référentiels CE2'!NC,IF('CJ-VENDREDI'!$A$4=Matières!$A$9,'Référentiels CE2'!gm,IF('CJ-VENDREDI'!$A$4=Matières!$A$10,'Référentiels CE2'!geom,IF('CJ-VENDREDI'!$A$4=Matières!$A$11,'Référentiels CE2'!cm,IF('CJ-VENDREDI'!$A$4=Matières!$A$12,'Référentiels CE2'!ogd,IF('CJ-VENDREDI'!$A$4=Matières!$A$13,'Référentiels CE2'!h,IF('CJ-VENDREDI'!$A$4=Matières!$A$14,'Référentiels CE2'!geo,IF('CJ-VENDREDI'!$A$4=Matières!$A$16,'Référentiels CE2'!s,IF('CJ-VENDREDI'!$A$4=Matières!$A$17,'Référentiels CE2'!em,IF('CJ-VENDREDI'!$A$4=Matières!$A$18,'Référentiels CE2'!av,IF('CJ-VENDREDI'!$A$4=Matières!$A$19,'Référentiels CE2'!ap,IF('CJ-VENDREDI'!$A$4=Matières!$A$20,'Référentiels CE2'!pahda,IF('CJ-VENDREDI'!$A$4=Matières!$A$21,'Référentiels CE2'!eps,IF('CJ-VENDREDI'!$A$4=Matières!$A$22,'Référentiels CE2'!lv,IF('CJ-VENDREDI'!$A$4=Matières!$A$23,IF('CJ-VENDREDI'!$A$4=Matières!$A$23,'Référentiels CE2'!emc)))))))))))))))))))))))</definedName>
    <definedName name="form1ce2">IF('CJ-LUNDI'!$A$4=Matières!$A$1,'Référentiels CE2'!v,IF('CJ-LUNDI'!$A$4=Matières!$A$2,'Référentiels CE2'!g,IF('CJ-LUNDI'!$A$4=Matières!$A$3,'Référentiels CE2'!o,IF('CJ-LUNDI'!$A$4=Matières!$A$5,'Référentiels CE2'!lec,IF('CJ-LUNDI'!$A$4=Matières!$A$6,'Référentiels CE2'!lit,IF('CJ-LUNDI'!$A$4=Matières!$A$7,'Référentiels CE2'!lo,IF('CJ-LUNDI'!$A$4=Matières!$A$4,'Référentiels CE2'!red,IF('CJ-LUNDI'!$A$4=Matières!$A$8,'Référentiels CE2'!NC,IF('CJ-LUNDI'!$A$4=Matières!$A$9,'Référentiels CE2'!gm,IF('CJ-LUNDI'!$A$4=Matières!$A$10,'Référentiels CE2'!geom,IF('CJ-LUNDI'!$A$4=Matières!$A$11,'Référentiels CE2'!cm,IF('CJ-LUNDI'!$A$4=Matières!$A$12,'Référentiels CE2'!ogd,IF('CJ-LUNDI'!$A$4=Matières!$A$13,'Référentiels CE2'!h,IF('CJ-LUNDI'!$A$4=Matières!$A$14,'Référentiels CE2'!geo,IF('CJ-LUNDI'!$A$4=Matières!$A$16,'Référentiels CE2'!s,IF('CJ-LUNDI'!$A$4=Matières!$A$17,'Référentiels CE2'!em,IF('CJ-LUNDI'!$A$4=Matières!$A$18,'Référentiels CE2'!av,IF('CJ-LUNDI'!$A$4=Matières!$A$19,'Référentiels CE2'!ap,IF('CJ-LUNDI'!$A$4=Matières!$A$20,'Référentiels CE2'!pahda,IF('CJ-LUNDI'!$A$4=Matières!$A$21,'Référentiels CE2'!eps,IF('CJ-LUNDI'!$A$4=Matières!$A$22,'Référentiels CE2'!lv,IF('CJ-LUNDI'!$A$4=Matières!$A$23,IF('CJ-LUNDI'!$A$4=Matières!$A$23,'Référentiels CE2'!emc)))))))))))))))))))))))</definedName>
    <definedName name="form1cm1" localSheetId="4">IF('CJ-JEUDI'!$A$4=Matières!$A$1,v,IF('CJ-JEUDI'!$A$4=Matières!$A$2,g,IF('CJ-JEUDI'!$A$4=Matières!$A$3,o,IF('CJ-JEUDI'!$A$4=Matières!$A$5,lec,IF('CJ-JEUDI'!$A$4=Matières!$A$6,lit,IF('CJ-JEUDI'!$A$4=Matières!$A$7,lo,IF('CJ-JEUDI'!$A$4=Matières!$A$4,red,IF('CJ-JEUDI'!$A$4=Matières!$A$8,NC,IF('CJ-JEUDI'!$A$4=Matières!$A$9,gm,IF('CJ-JEUDI'!$A$4=Matières!$A$10,geom,IF('CJ-JEUDI'!$A$4=Matières!$A$11,cm,IF('CJ-JEUDI'!$A$4=Matières!$A$12,ogd,IF('CJ-JEUDI'!$A$4=Matières!$A$13,h,IF('CJ-JEUDI'!$A$4=Matières!$A$14,geo,IF('CJ-JEUDI'!$A$4=Matières!$A$16,s,IF('CJ-JEUDI'!$A$4=Matières!$A$17,em,IF('CJ-JEUDI'!$A$4=Matières!$A$18,av,IF('CJ-JEUDI'!$A$4=Matières!$A$19,ap,IF('CJ-JEUDI'!$A$4=Matières!$A$20,pahda,IF('CJ-JEUDI'!$A$4=Matières!$A$21,eps,IF('CJ-JEUDI'!$A$4=Matières!$A$22,lv,IF('CJ-JEUDI'!$A$4=Matières!$A$23,emc))))))))))))))))))))))</definedName>
    <definedName name="form1cm1" localSheetId="2">IF('CJ-MARDI'!$A$4=Matières!$A$1,v,IF('CJ-MARDI'!$A$4=Matières!$A$2,g,IF('CJ-MARDI'!$A$4=Matières!$A$3,o,IF('CJ-MARDI'!$A$4=Matières!$A$5,lec,IF('CJ-MARDI'!$A$4=Matières!$A$6,lit,IF('CJ-MARDI'!$A$4=Matières!$A$7,lo,IF('CJ-MARDI'!$A$4=Matières!$A$4,red,IF('CJ-MARDI'!$A$4=Matières!$A$8,NC,IF('CJ-MARDI'!$A$4=Matières!$A$9,gm,IF('CJ-MARDI'!$A$4=Matières!$A$10,geom,IF('CJ-MARDI'!$A$4=Matières!$A$11,cm,IF('CJ-MARDI'!$A$4=Matières!$A$12,ogd,IF('CJ-MARDI'!$A$4=Matières!$A$13,h,IF('CJ-MARDI'!$A$4=Matières!$A$14,geo,IF('CJ-MARDI'!$A$4=Matières!$A$16,s,IF('CJ-MARDI'!$A$4=Matières!$A$17,em,IF('CJ-MARDI'!$A$4=Matières!$A$18,av,IF('CJ-MARDI'!$A$4=Matières!$A$19,ap,IF('CJ-MARDI'!$A$4=Matières!$A$20,pahda,IF('CJ-MARDI'!$A$4=Matières!$A$21,eps,IF('CJ-MARDI'!$A$4=Matières!$A$22,lv,IF('CJ-MARDI'!$A$4=Matières!$A$23,emc))))))))))))))))))))))</definedName>
    <definedName name="form1cm1" localSheetId="3">IF('CJ-MERCREDI'!$A$4=Matières!$A$1,v,IF('CJ-MERCREDI'!$A$4=Matières!$A$2,g,IF('CJ-MERCREDI'!$A$4=Matières!$A$3,o,IF('CJ-MERCREDI'!$A$4=Matières!$A$5,lec,IF('CJ-MERCREDI'!$A$4=Matières!$A$6,lit,IF('CJ-MERCREDI'!$A$4=Matières!$A$7,lo,IF('CJ-MERCREDI'!$A$4=Matières!$A$4,red,IF('CJ-MERCREDI'!$A$4=Matières!$A$8,NC,IF('CJ-MERCREDI'!$A$4=Matières!$A$9,gm,IF('CJ-MERCREDI'!$A$4=Matières!$A$10,geom,IF('CJ-MERCREDI'!$A$4=Matières!$A$11,cm,IF('CJ-MERCREDI'!$A$4=Matières!$A$12,ogd,IF('CJ-MERCREDI'!$A$4=Matières!$A$13,h,IF('CJ-MERCREDI'!$A$4=Matières!$A$14,geo,IF('CJ-MERCREDI'!$A$4=Matières!$A$16,s,IF('CJ-MERCREDI'!$A$4=Matières!$A$17,em,IF('CJ-MERCREDI'!$A$4=Matières!$A$18,av,IF('CJ-MERCREDI'!$A$4=Matières!$A$19,ap,IF('CJ-MERCREDI'!$A$4=Matières!$A$20,pahda,IF('CJ-MERCREDI'!$A$4=Matières!$A$21,eps,IF('CJ-MERCREDI'!$A$4=Matières!$A$22,lv,IF('CJ-MERCREDI'!$A$4=Matières!$A$23,emc))))))))))))))))))))))</definedName>
    <definedName name="form1cm1" localSheetId="5">IF('CJ-VENDREDI'!$A$4=Matières!$A$1,v,IF('CJ-VENDREDI'!$A$4=Matières!$A$2,g,IF('CJ-VENDREDI'!$A$4=Matières!$A$3,o,IF('CJ-VENDREDI'!$A$4=Matières!$A$5,lec,IF('CJ-VENDREDI'!$A$4=Matières!$A$6,lit,IF('CJ-VENDREDI'!$A$4=Matières!$A$7,lo,IF('CJ-VENDREDI'!$A$4=Matières!$A$4,red,IF('CJ-VENDREDI'!$A$4=Matières!$A$8,NC,IF('CJ-VENDREDI'!$A$4=Matières!$A$9,gm,IF('CJ-VENDREDI'!$A$4=Matières!$A$10,geom,IF('CJ-VENDREDI'!$A$4=Matières!$A$11,cm,IF('CJ-VENDREDI'!$A$4=Matières!$A$12,ogd,IF('CJ-VENDREDI'!$A$4=Matières!$A$13,h,IF('CJ-VENDREDI'!$A$4=Matières!$A$14,geo,IF('CJ-VENDREDI'!$A$4=Matières!$A$16,s,IF('CJ-VENDREDI'!$A$4=Matières!$A$17,em,IF('CJ-VENDREDI'!$A$4=Matières!$A$18,av,IF('CJ-VENDREDI'!$A$4=Matières!$A$19,ap,IF('CJ-VENDREDI'!$A$4=Matières!$A$20,pahda,IF('CJ-VENDREDI'!$A$4=Matières!$A$21,eps,IF('CJ-VENDREDI'!$A$4=Matières!$A$22,lv,IF('CJ-VENDREDI'!$A$4=Matières!$A$23,emc))))))))))))))))))))))</definedName>
    <definedName name="form1cm1">IF('CJ-LUNDI'!$A$4=Matières!$A$1,v,IF('CJ-LUNDI'!$A$4=Matières!$A$2,g,IF('CJ-LUNDI'!$A$4=Matières!$A$3,o,IF('CJ-LUNDI'!$A$4=Matières!$A$5,lec,IF('CJ-LUNDI'!$A$4=Matières!$A$6,lit,IF('CJ-LUNDI'!$A$4=Matières!$A$7,lo,IF('CJ-LUNDI'!$A$4=Matières!$A$4,red,IF('CJ-LUNDI'!$A$4=Matières!$A$8,NC,IF('CJ-LUNDI'!$A$4=Matières!$A$9,gm,IF('CJ-LUNDI'!$A$4=Matières!$A$10,geom,IF('CJ-LUNDI'!$A$4=Matières!$A$11,cm,IF('CJ-LUNDI'!$A$4=Matières!$A$12,ogd,IF('CJ-LUNDI'!$A$4=Matières!$A$13,h,IF('CJ-LUNDI'!$A$4=Matières!$A$14,geo,IF('CJ-LUNDI'!$A$4=Matières!$A$16,s,IF('CJ-LUNDI'!$A$4=Matières!$A$17,em,IF('CJ-LUNDI'!$A$4=Matières!$A$18,av,IF('CJ-LUNDI'!$A$4=Matières!$A$19,ap,IF('CJ-LUNDI'!$A$4=Matières!$A$20,pahda,IF('CJ-LUNDI'!$A$4=Matières!$A$21,eps,IF('CJ-LUNDI'!$A$4=Matières!$A$22,lv,IF('CJ-LUNDI'!$A$4=Matières!$A$23,emc))))))))))))))))))))))</definedName>
    <definedName name="form1cm2" localSheetId="4">IF('CJ-JEUDI'!$A$4=Matières!$A$1,'Référentiels CM2'!v,IF('CJ-JEUDI'!$A$4=Matières!$A$2,'Référentiels CM2'!g,IF('CJ-JEUDI'!$A$4=Matières!$A$3,'Référentiels CM2'!o,IF('CJ-JEUDI'!$A$4=Matières!$A$5,'Référentiels CM2'!lec,IF('CJ-JEUDI'!$A$4=Matières!$A$6,'Référentiels CM2'!lit,IF('CJ-JEUDI'!$A$4=Matières!$A$7,'Référentiels CM2'!lo,IF('CJ-JEUDI'!$A$4=Matières!$A$4,'Référentiels CM2'!red,IF('CJ-JEUDI'!$A$4=Matières!$A$8,'Référentiels CM2'!NC,IF('CJ-JEUDI'!$A$4=Matières!$A$9,'Référentiels CM2'!gm,IF('CJ-JEUDI'!$A$4=Matières!$A$10,'Référentiels CM2'!geom,IF('CJ-JEUDI'!$A$4=Matières!$A$11,'Référentiels CM2'!cm,IF('CJ-JEUDI'!$A$4=Matières!$A$12,'Référentiels CM2'!ogd,IF('CJ-JEUDI'!$A$4=Matières!$A$13,'Référentiels CM2'!h,IF('CJ-JEUDI'!$A$4=Matières!$A$14,'Référentiels CM2'!geo,IF('CJ-JEUDI'!$A$4=Matières!$A$16,'Référentiels CM2'!s,IF('CJ-JEUDI'!$A$4=Matières!$A$17,'Référentiels CM2'!em,IF('CJ-JEUDI'!$A$4=Matières!$A$18,'Référentiels CM2'!av,IF('CJ-JEUDI'!$A$4=Matières!$A$19,'Référentiels CM2'!ap,IF('CJ-JEUDI'!$A$4=Matières!$A$20,'Référentiels CM2'!pahda,IF('CJ-JEUDI'!$A$4=Matières!$A$21,'Référentiels CM2'!eps,IF('CJ-JEUDI'!$A$4=Matières!$A$22,'Référentiels CM2'!lv,IF('CJ-JEUDI'!$A$4=Matières!$A$23,IF('CJ-JEUDI'!$A$4=Matières!$A$23,'Référentiels CM2'!emc)))))))))))))))))))))))</definedName>
    <definedName name="form1cm2" localSheetId="2">IF('CJ-MARDI'!$A$4=Matières!$A$1,'Référentiels CM2'!v,IF('CJ-MARDI'!$A$4=Matières!$A$2,'Référentiels CM2'!g,IF('CJ-MARDI'!$A$4=Matières!$A$3,'Référentiels CM2'!o,IF('CJ-MARDI'!$A$4=Matières!$A$5,'Référentiels CM2'!lec,IF('CJ-MARDI'!$A$4=Matières!$A$6,'Référentiels CM2'!lit,IF('CJ-MARDI'!$A$4=Matières!$A$7,'Référentiels CM2'!lo,IF('CJ-MARDI'!$A$4=Matières!$A$4,'Référentiels CM2'!red,IF('CJ-MARDI'!$A$4=Matières!$A$8,'Référentiels CM2'!NC,IF('CJ-MARDI'!$A$4=Matières!$A$9,'Référentiels CM2'!gm,IF('CJ-MARDI'!$A$4=Matières!$A$10,'Référentiels CM2'!geom,IF('CJ-MARDI'!$A$4=Matières!$A$11,'Référentiels CM2'!cm,IF('CJ-MARDI'!$A$4=Matières!$A$12,'Référentiels CM2'!ogd,IF('CJ-MARDI'!$A$4=Matières!$A$13,'Référentiels CM2'!h,IF('CJ-MARDI'!$A$4=Matières!$A$14,'Référentiels CM2'!geo,IF('CJ-MARDI'!$A$4=Matières!$A$16,'Référentiels CM2'!s,IF('CJ-MARDI'!$A$4=Matières!$A$17,'Référentiels CM2'!em,IF('CJ-MARDI'!$A$4=Matières!$A$18,'Référentiels CM2'!av,IF('CJ-MARDI'!$A$4=Matières!$A$19,'Référentiels CM2'!ap,IF('CJ-MARDI'!$A$4=Matières!$A$20,'Référentiels CM2'!pahda,IF('CJ-MARDI'!$A$4=Matières!$A$21,'Référentiels CM2'!eps,IF('CJ-MARDI'!$A$4=Matières!$A$22,'Référentiels CM2'!lv,IF('CJ-MARDI'!$A$4=Matières!$A$23,IF('CJ-MARDI'!$A$4=Matières!$A$23,'Référentiels CM2'!emc)))))))))))))))))))))))</definedName>
    <definedName name="form1cm2" localSheetId="3">IF('CJ-MERCREDI'!$A$4=Matières!$A$1,'Référentiels CM2'!v,IF('CJ-MERCREDI'!$A$4=Matières!$A$2,'Référentiels CM2'!g,IF('CJ-MERCREDI'!$A$4=Matières!$A$3,'Référentiels CM2'!o,IF('CJ-MERCREDI'!$A$4=Matières!$A$5,'Référentiels CM2'!lec,IF('CJ-MERCREDI'!$A$4=Matières!$A$6,'Référentiels CM2'!lit,IF('CJ-MERCREDI'!$A$4=Matières!$A$7,'Référentiels CM2'!lo,IF('CJ-MERCREDI'!$A$4=Matières!$A$4,'Référentiels CM2'!red,IF('CJ-MERCREDI'!$A$4=Matières!$A$8,'Référentiels CM2'!NC,IF('CJ-MERCREDI'!$A$4=Matières!$A$9,'Référentiels CM2'!gm,IF('CJ-MERCREDI'!$A$4=Matières!$A$10,'Référentiels CM2'!geom,IF('CJ-MERCREDI'!$A$4=Matières!$A$11,'Référentiels CM2'!cm,IF('CJ-MERCREDI'!$A$4=Matières!$A$12,'Référentiels CM2'!ogd,IF('CJ-MERCREDI'!$A$4=Matières!$A$13,'Référentiels CM2'!h,IF('CJ-MERCREDI'!$A$4=Matières!$A$14,'Référentiels CM2'!geo,IF('CJ-MERCREDI'!$A$4=Matières!$A$16,'Référentiels CM2'!s,IF('CJ-MERCREDI'!$A$4=Matières!$A$17,'Référentiels CM2'!em,IF('CJ-MERCREDI'!$A$4=Matières!$A$18,'Référentiels CM2'!av,IF('CJ-MERCREDI'!$A$4=Matières!$A$19,'Référentiels CM2'!ap,IF('CJ-MERCREDI'!$A$4=Matières!$A$20,'Référentiels CM2'!pahda,IF('CJ-MERCREDI'!$A$4=Matières!$A$21,'Référentiels CM2'!eps,IF('CJ-MERCREDI'!$A$4=Matières!$A$22,'Référentiels CM2'!lv,IF('CJ-MERCREDI'!$A$4=Matières!$A$23,IF('CJ-MERCREDI'!$A$4=Matières!$A$23,'Référentiels CM2'!emc)))))))))))))))))))))))</definedName>
    <definedName name="form1cm2" localSheetId="5">IF('CJ-VENDREDI'!$A$4=Matières!$A$1,'Référentiels CM2'!v,IF('CJ-VENDREDI'!$A$4=Matières!$A$2,'Référentiels CM2'!g,IF('CJ-VENDREDI'!$A$4=Matières!$A$3,'Référentiels CM2'!o,IF('CJ-VENDREDI'!$A$4=Matières!$A$5,'Référentiels CM2'!lec,IF('CJ-VENDREDI'!$A$4=Matières!$A$6,'Référentiels CM2'!lit,IF('CJ-VENDREDI'!$A$4=Matières!$A$7,'Référentiels CM2'!lo,IF('CJ-VENDREDI'!$A$4=Matières!$A$4,'Référentiels CM2'!red,IF('CJ-VENDREDI'!$A$4=Matières!$A$8,'Référentiels CM2'!NC,IF('CJ-VENDREDI'!$A$4=Matières!$A$9,'Référentiels CM2'!gm,IF('CJ-VENDREDI'!$A$4=Matières!$A$10,'Référentiels CM2'!geom,IF('CJ-VENDREDI'!$A$4=Matières!$A$11,'Référentiels CM2'!cm,IF('CJ-VENDREDI'!$A$4=Matières!$A$12,'Référentiels CM2'!ogd,IF('CJ-VENDREDI'!$A$4=Matières!$A$13,'Référentiels CM2'!h,IF('CJ-VENDREDI'!$A$4=Matières!$A$14,'Référentiels CM2'!geo,IF('CJ-VENDREDI'!$A$4=Matières!$A$16,'Référentiels CM2'!s,IF('CJ-VENDREDI'!$A$4=Matières!$A$17,'Référentiels CM2'!em,IF('CJ-VENDREDI'!$A$4=Matières!$A$18,'Référentiels CM2'!av,IF('CJ-VENDREDI'!$A$4=Matières!$A$19,'Référentiels CM2'!ap,IF('CJ-VENDREDI'!$A$4=Matières!$A$20,'Référentiels CM2'!pahda,IF('CJ-VENDREDI'!$A$4=Matières!$A$21,'Référentiels CM2'!eps,IF('CJ-VENDREDI'!$A$4=Matières!$A$22,'Référentiels CM2'!lv,IF('CJ-VENDREDI'!$A$4=Matières!$A$23,IF('CJ-VENDREDI'!$A$4=Matières!$A$23,'Référentiels CM2'!emc)))))))))))))))))))))))</definedName>
    <definedName name="form1cm2">IF('CJ-LUNDI'!$A$4=Matières!$A$1,'Référentiels CM2'!v,IF('CJ-LUNDI'!$A$4=Matières!$A$2,'Référentiels CM2'!g,IF('CJ-LUNDI'!$A$4=Matières!$A$3,'Référentiels CM2'!o,IF('CJ-LUNDI'!$A$4=Matières!$A$5,'Référentiels CM2'!lec,IF('CJ-LUNDI'!$A$4=Matières!$A$6,'Référentiels CM2'!lit,IF('CJ-LUNDI'!$A$4=Matières!$A$7,'Référentiels CM2'!lo,IF('CJ-LUNDI'!$A$4=Matières!$A$4,'Référentiels CM2'!red,IF('CJ-LUNDI'!$A$4=Matières!$A$8,'Référentiels CM2'!NC,IF('CJ-LUNDI'!$A$4=Matières!$A$9,'Référentiels CM2'!gm,IF('CJ-LUNDI'!$A$4=Matières!$A$10,'Référentiels CM2'!geom,IF('CJ-LUNDI'!$A$4=Matières!$A$11,'Référentiels CM2'!cm,IF('CJ-LUNDI'!$A$4=Matières!$A$12,'Référentiels CM2'!ogd,IF('CJ-LUNDI'!$A$4=Matières!$A$13,'Référentiels CM2'!h,IF('CJ-LUNDI'!$A$4=Matières!$A$14,'Référentiels CM2'!geo,IF('CJ-LUNDI'!$A$4=Matières!$A$16,'Référentiels CM2'!s,IF('CJ-LUNDI'!$A$4=Matières!$A$17,'Référentiels CM2'!em,IF('CJ-LUNDI'!$A$4=Matières!$A$18,'Référentiels CM2'!av,IF('CJ-LUNDI'!$A$4=Matières!$A$19,'Référentiels CM2'!ap,IF('CJ-LUNDI'!$A$4=Matières!$A$20,'Référentiels CM2'!pahda,IF('CJ-LUNDI'!$A$4=Matières!$A$21,'Référentiels CM2'!eps,IF('CJ-LUNDI'!$A$4=Matières!$A$22,'Référentiels CM2'!lv,IF('CJ-LUNDI'!$A$4=Matières!$A$23,IF('CJ-LUNDI'!$A$4=Matières!$A$23,'Référentiels CM2'!emc)))))))))))))))))))))))</definedName>
    <definedName name="form1cp" localSheetId="4">IF('CJ-JEUDI'!$A$4=Matières!$A$1,'Référentiels CP'!v,IF('CJ-JEUDI'!$A$4=Matières!$A$2,'Référentiels CP'!g,IF('CJ-JEUDI'!$A$4=Matières!$A$3,'Référentiels CP'!o,IF('CJ-JEUDI'!$A$4=Matières!$A$15,[0]!ddm,IF('CJ-JEUDI'!$A$4=Matières!$A$5,'Référentiels CP'!lec,IF('CJ-JEUDI'!$A$4=Matières!$A$6,[0]!lit,IF('CJ-JEUDI'!$A$4=Matières!$A$7,'Référentiels CP'!lo,IF('CJ-JEUDI'!$A$4=Matières!$A$4,[0]!red,IF('CJ-JEUDI'!$A$4=Matières!$A$8,'Référentiels CP'!NC,IF('CJ-JEUDI'!$A$4=Matières!$A$9,'Référentiels CP'!gm,IF('CJ-JEUDI'!$A$4=Matières!$A$10,'Référentiels CP'!geom,IF('CJ-JEUDI'!$A$4=Matières!$A$11,'Référentiels CP'!cm,IF('CJ-JEUDI'!$A$4=Matières!$A$12,'Référentiels CP'!ogd,IF('CJ-JEUDI'!$A$4=Matières!$A$13,[0]!h,IF('CJ-JEUDI'!$A$4=Matières!$A$14,[0]!geo,IF('CJ-JEUDI'!$A$4=Matières!$A$16,[0]!s,IF('CJ-JEUDI'!$A$4=Matières!$A$17,'Référentiels CP'!em,IF('CJ-JEUDI'!$A$4=Matières!$A$18,'Référentiels CP'!av,IF('CJ-JEUDI'!$A$4=Matières!$A$19,'Référentiels CP'!ap,IF('CJ-JEUDI'!$A$4=Matières!$A$20,'Référentiels CP'!pahda,IF('CJ-JEUDI'!$A$4=Matières!$A$21,'Référentiels CP'!eps,IF('CJ-JEUDI'!$A$4=Matières!$A$22,'Référentiels CP'!lv,IF('CJ-JEUDI'!$A$4=Matières!$A$23,IF('CJ-JEUDI'!$A$4=Matières!$A$23,'Référentiels CP'!emc))))))))))))))))))))))))</definedName>
    <definedName name="form1cp" localSheetId="2">IF('CJ-MARDI'!$A$4=Matières!$A$1,'Référentiels CP'!v,IF('CJ-MARDI'!$A$4=Matières!$A$2,'Référentiels CP'!g,IF('CJ-MARDI'!$A$4=Matières!$A$3,'Référentiels CP'!o,IF('CJ-MARDI'!$A$4=Matières!$A$15,[0]!ddm,IF('CJ-MARDI'!$A$4=Matières!$A$5,'Référentiels CP'!lec,IF('CJ-MARDI'!$A$4=Matières!$A$6,[0]!lit,IF('CJ-MARDI'!$A$4=Matières!$A$7,'Référentiels CP'!lo,IF('CJ-MARDI'!$A$4=Matières!$A$4,[0]!red,IF('CJ-MARDI'!$A$4=Matières!$A$8,'Référentiels CP'!NC,IF('CJ-MARDI'!$A$4=Matières!$A$9,'Référentiels CP'!gm,IF('CJ-MARDI'!$A$4=Matières!$A$10,'Référentiels CP'!geom,IF('CJ-MARDI'!$A$4=Matières!$A$11,'Référentiels CP'!cm,IF('CJ-MARDI'!$A$4=Matières!$A$12,'Référentiels CP'!ogd,IF('CJ-MARDI'!$A$4=Matières!$A$13,[0]!h,IF('CJ-MARDI'!$A$4=Matières!$A$14,[0]!geo,IF('CJ-MARDI'!$A$4=Matières!$A$16,[0]!s,IF('CJ-MARDI'!$A$4=Matières!$A$17,'Référentiels CP'!em,IF('CJ-MARDI'!$A$4=Matières!$A$18,'Référentiels CP'!av,IF('CJ-MARDI'!$A$4=Matières!$A$19,'Référentiels CP'!ap,IF('CJ-MARDI'!$A$4=Matières!$A$20,'Référentiels CP'!pahda,IF('CJ-MARDI'!$A$4=Matières!$A$21,'Référentiels CP'!eps,IF('CJ-MARDI'!$A$4=Matières!$A$22,'Référentiels CP'!lv,IF('CJ-MARDI'!$A$4=Matières!$A$23,IF('CJ-MARDI'!$A$4=Matières!$A$23,'Référentiels CP'!emc))))))))))))))))))))))))</definedName>
    <definedName name="form1cp" localSheetId="3">IF('CJ-MERCREDI'!$A$4=Matières!$A$1,'Référentiels CP'!v,IF('CJ-MERCREDI'!$A$4=Matières!$A$2,'Référentiels CP'!g,IF('CJ-MERCREDI'!$A$4=Matières!$A$3,'Référentiels CP'!o,IF('CJ-MERCREDI'!$A$4=Matières!$A$15,[0]!ddm,IF('CJ-MERCREDI'!$A$4=Matières!$A$5,'Référentiels CP'!lec,IF('CJ-MERCREDI'!$A$4=Matières!$A$6,[0]!lit,IF('CJ-MERCREDI'!$A$4=Matières!$A$7,'Référentiels CP'!lo,IF('CJ-MERCREDI'!$A$4=Matières!$A$4,[0]!red,IF('CJ-MERCREDI'!$A$4=Matières!$A$8,'Référentiels CP'!NC,IF('CJ-MERCREDI'!$A$4=Matières!$A$9,'Référentiels CP'!gm,IF('CJ-MERCREDI'!$A$4=Matières!$A$10,'Référentiels CP'!geom,IF('CJ-MERCREDI'!$A$4=Matières!$A$11,'Référentiels CP'!cm,IF('CJ-MERCREDI'!$A$4=Matières!$A$12,'Référentiels CP'!ogd,IF('CJ-MERCREDI'!$A$4=Matières!$A$13,[0]!h,IF('CJ-MERCREDI'!$A$4=Matières!$A$14,[0]!geo,IF('CJ-MERCREDI'!$A$4=Matières!$A$16,[0]!s,IF('CJ-MERCREDI'!$A$4=Matières!$A$17,'Référentiels CP'!em,IF('CJ-MERCREDI'!$A$4=Matières!$A$18,'Référentiels CP'!av,IF('CJ-MERCREDI'!$A$4=Matières!$A$19,'Référentiels CP'!ap,IF('CJ-MERCREDI'!$A$4=Matières!$A$20,'Référentiels CP'!pahda,IF('CJ-MERCREDI'!$A$4=Matières!$A$21,'Référentiels CP'!eps,IF('CJ-MERCREDI'!$A$4=Matières!$A$22,'Référentiels CP'!lv,IF('CJ-MERCREDI'!$A$4=Matières!$A$23,IF('CJ-MERCREDI'!$A$4=Matières!$A$23,'Référentiels CP'!emc))))))))))))))))))))))))</definedName>
    <definedName name="form1cp" localSheetId="5">IF('CJ-VENDREDI'!$A$4=Matières!$A$1,'Référentiels CP'!v,IF('CJ-VENDREDI'!$A$4=Matières!$A$2,'Référentiels CP'!g,IF('CJ-VENDREDI'!$A$4=Matières!$A$3,'Référentiels CP'!o,IF('CJ-VENDREDI'!$A$4=Matières!$A$15,[0]!ddm,IF('CJ-VENDREDI'!$A$4=Matières!$A$5,'Référentiels CP'!lec,IF('CJ-VENDREDI'!$A$4=Matières!$A$6,[0]!lit,IF('CJ-VENDREDI'!$A$4=Matières!$A$7,'Référentiels CP'!lo,IF('CJ-VENDREDI'!$A$4=Matières!$A$4,[0]!red,IF('CJ-VENDREDI'!$A$4=Matières!$A$8,'Référentiels CP'!NC,IF('CJ-VENDREDI'!$A$4=Matières!$A$9,'Référentiels CP'!gm,IF('CJ-VENDREDI'!$A$4=Matières!$A$10,'Référentiels CP'!geom,IF('CJ-VENDREDI'!$A$4=Matières!$A$11,'Référentiels CP'!cm,IF('CJ-VENDREDI'!$A$4=Matières!$A$12,'Référentiels CP'!ogd,IF('CJ-VENDREDI'!$A$4=Matières!$A$13,[0]!h,IF('CJ-VENDREDI'!$A$4=Matières!$A$14,[0]!geo,IF('CJ-VENDREDI'!$A$4=Matières!$A$16,[0]!s,IF('CJ-VENDREDI'!$A$4=Matières!$A$17,'Référentiels CP'!em,IF('CJ-VENDREDI'!$A$4=Matières!$A$18,'Référentiels CP'!av,IF('CJ-VENDREDI'!$A$4=Matières!$A$19,'Référentiels CP'!ap,IF('CJ-VENDREDI'!$A$4=Matières!$A$20,'Référentiels CP'!pahda,IF('CJ-VENDREDI'!$A$4=Matières!$A$21,'Référentiels CP'!eps,IF('CJ-VENDREDI'!$A$4=Matières!$A$22,'Référentiels CP'!lv,IF('CJ-VENDREDI'!$A$4=Matières!$A$23,IF('CJ-VENDREDI'!$A$4=Matières!$A$23,'Référentiels CP'!emc))))))))))))))))))))))))</definedName>
    <definedName name="form1cp">IF('CJ-LUNDI'!$A$4=Matières!$A$1,'Référentiels CP'!v,IF('CJ-LUNDI'!$A$4=Matières!$A$2,'Référentiels CP'!g,IF('CJ-LUNDI'!$A$4=Matières!$A$3,'Référentiels CP'!o,IF('CJ-LUNDI'!$A$4=Matières!$A$15,[0]!ddm,IF('CJ-LUNDI'!$A$4=Matières!$A$5,'Référentiels CP'!lec,IF('CJ-LUNDI'!$A$4=Matières!$A$6,[0]!lit,IF('CJ-LUNDI'!$A$4=Matières!$A$7,'Référentiels CP'!lo,IF('CJ-LUNDI'!$A$4=Matières!$A$4,[0]!red,IF('CJ-LUNDI'!$A$4=Matières!$A$8,'Référentiels CP'!NC,IF('CJ-LUNDI'!$A$4=Matières!$A$9,'Référentiels CP'!gm,IF('CJ-LUNDI'!$A$4=Matières!$A$10,'Référentiels CP'!geom,IF('CJ-LUNDI'!$A$4=Matières!$A$11,'Référentiels CP'!cm,IF('CJ-LUNDI'!$A$4=Matières!$A$12,'Référentiels CP'!ogd,IF('CJ-LUNDI'!$A$4=Matières!$A$13,[0]!h,IF('CJ-LUNDI'!$A$4=Matières!$A$14,[0]!geo,IF('CJ-LUNDI'!$A$4=Matières!$A$16,[0]!s,IF('CJ-LUNDI'!$A$4=Matières!$A$17,'Référentiels CP'!em,IF('CJ-LUNDI'!$A$4=Matières!$A$18,'Référentiels CP'!av,IF('CJ-LUNDI'!$A$4=Matières!$A$19,'Référentiels CP'!ap,IF('CJ-LUNDI'!$A$4=Matières!$A$20,'Référentiels CP'!pahda,IF('CJ-LUNDI'!$A$4=Matières!$A$21,'Référentiels CP'!eps,IF('CJ-LUNDI'!$A$4=Matières!$A$22,'Référentiels CP'!lv,IF('CJ-LUNDI'!$A$4=Matières!$A$23,IF('CJ-LUNDI'!$A$4=Matières!$A$23,'Référentiels CP'!emc))))))))))))))))))))))))</definedName>
    <definedName name="form2" localSheetId="4">(IF('CJ-JEUDI'!$A$1="CM1",'CJ-JEUDI'!form2cm1,IF('CJ-JEUDI'!$A$1="CM2",'CJ-JEUDI'!form2cm2,IF('CJ-JEUDI'!$A$1="CE2",'CJ-JEUDI'!form2ce2,IF('CJ-JEUDI'!$A$1="CE1",'CJ-JEUDI'!form2ce1,IF('CJ-JEUDI'!$A$1="CP",'CJ-JEUDI'!form2cp))))))</definedName>
    <definedName name="form2" localSheetId="2">(IF('CJ-MARDI'!$A$1="CM1",'CJ-MARDI'!form2cm1,IF('CJ-MARDI'!$A$1="CM2",'CJ-MARDI'!form2cm2,IF('CJ-MARDI'!$A$1="CE2",'CJ-MARDI'!form2ce2,IF('CJ-MARDI'!$A$1="CE1",'CJ-MARDI'!form2ce1,IF('CJ-MARDI'!$A$1="CP",'CJ-MARDI'!form2cp))))))</definedName>
    <definedName name="form2" localSheetId="3">(IF('CJ-MERCREDI'!$A$1="CM1",'CJ-MERCREDI'!form2cm1,IF('CJ-MERCREDI'!$A$1="CM2",'CJ-MERCREDI'!form2cm2,IF('CJ-MERCREDI'!$A$1="CE2",'CJ-MERCREDI'!form2ce2,IF('CJ-MERCREDI'!$A$1="CE1",'CJ-MERCREDI'!form2ce1,IF('CJ-MERCREDI'!$A$1="CP",'CJ-MERCREDI'!form2cp))))))</definedName>
    <definedName name="form2" localSheetId="5">(IF('CJ-VENDREDI'!$A$1="CM1",'CJ-VENDREDI'!form2cm1,IF('CJ-VENDREDI'!$A$1="CM2",'CJ-VENDREDI'!form2cm2,IF('CJ-VENDREDI'!$A$1="CE2",'CJ-VENDREDI'!form2ce2,IF('CJ-VENDREDI'!$A$1="CE1",'CJ-VENDREDI'!form2ce1,IF('CJ-VENDREDI'!$A$1="CP",'CJ-VENDREDI'!form2cp))))))</definedName>
    <definedName name="form2">(IF('CJ-LUNDI'!$A$1="CM1",form2cm1,IF('CJ-LUNDI'!$A$1="CM2",form2cm2,IF('CJ-LUNDI'!$A$1="CE2",form2ce2,IF('CJ-LUNDI'!$A$1="CE1",form2ce1,IF('CJ-LUNDI'!$A$1="CP",form2cp))))))</definedName>
    <definedName name="form2ce1" localSheetId="4">IF('CJ-JEUDI'!$A$11=Matières!$A$1,'Référentiels CE1'!v,IF('CJ-JEUDI'!$A$11=Matières!$A$2,'Référentiels CE1'!g,IF('CJ-JEUDI'!$A$11=Matières!$A$15,'Référentiels CE1'!ddm,IF('CJ-JEUDI'!$A$11=Matières!$A$3,'Référentiels CE1'!o,IF('CJ-JEUDI'!$A$11=Matières!$A$5,'Référentiels CE1'!lec,IF('CJ-JEUDI'!$A$11=Matières!$A$6,[0]!lit,IF('CJ-JEUDI'!$A$11=Matières!$A$7,'Référentiels CE1'!lo,IF('CJ-JEUDI'!$A$11=Matières!$A$4,'Référentiels CE1'!red,IF('CJ-JEUDI'!$A$11=Matières!$A$8,'Référentiels CE1'!NC,IF('CJ-JEUDI'!$A$11=Matières!$A$9,'Référentiels CE1'!gm,IF('CJ-JEUDI'!$A$11=Matières!$A$10,'Référentiels CE1'!geom,IF('CJ-JEUDI'!$A$11=Matières!$A$11,'Référentiels CE1'!cm,IF('CJ-JEUDI'!$A$11=Matières!$A$12,'Référentiels CE1'!ogd,IF('CJ-JEUDI'!$A$11=Matières!$A$13,[0]!h,IF('CJ-JEUDI'!$A$11=Matières!$A$14,[0]!geo,IF('CJ-JEUDI'!$A$11=Matières!$A$16,'Référentiels CE1'!s,IF('CJ-JEUDI'!$A$11=Matières!$A$17,'Référentiels CE1'!em,IF('CJ-JEUDI'!$A$11=Matières!$A$18,'Référentiels CE1'!av,IF('CJ-JEUDI'!$A$11=Matières!$A$19,'Référentiels CE1'!ap,IF('CJ-JEUDI'!$A$11=Matières!$A$20,'Référentiels CE1'!pahda,IF('CJ-JEUDI'!$A$11=Matières!$A$21,'Référentiels CE1'!eps,IF('CJ-JEUDI'!$A$11=Matières!$A$22,'Référentiels CE1'!lv,IF('CJ-JEUDI'!$A$11=Matières!$A$23,IF('CJ-JEUDI'!$A$11=Matières!$A$23,'Référentiels CE1'!emc))))))))))))))))))))))))</definedName>
    <definedName name="form2ce1" localSheetId="2">IF('CJ-MARDI'!$A$11=Matières!$A$1,'Référentiels CE1'!v,IF('CJ-MARDI'!$A$11=Matières!$A$2,'Référentiels CE1'!g,IF('CJ-MARDI'!$A$11=Matières!$A$15,'Référentiels CE1'!ddm,IF('CJ-MARDI'!$A$11=Matières!$A$3,'Référentiels CE1'!o,IF('CJ-MARDI'!$A$11=Matières!$A$5,'Référentiels CE1'!lec,IF('CJ-MARDI'!$A$11=Matières!$A$6,[0]!lit,IF('CJ-MARDI'!$A$11=Matières!$A$7,'Référentiels CE1'!lo,IF('CJ-MARDI'!$A$11=Matières!$A$4,'Référentiels CE1'!red,IF('CJ-MARDI'!$A$11=Matières!$A$8,'Référentiels CE1'!NC,IF('CJ-MARDI'!$A$11=Matières!$A$9,'Référentiels CE1'!gm,IF('CJ-MARDI'!$A$11=Matières!$A$10,'Référentiels CE1'!geom,IF('CJ-MARDI'!$A$11=Matières!$A$11,'Référentiels CE1'!cm,IF('CJ-MARDI'!$A$11=Matières!$A$12,'Référentiels CE1'!ogd,IF('CJ-MARDI'!$A$11=Matières!$A$13,[0]!h,IF('CJ-MARDI'!$A$11=Matières!$A$14,[0]!geo,IF('CJ-MARDI'!$A$11=Matières!$A$16,'Référentiels CE1'!s,IF('CJ-MARDI'!$A$11=Matières!$A$17,'Référentiels CE1'!em,IF('CJ-MARDI'!$A$11=Matières!$A$18,'Référentiels CE1'!av,IF('CJ-MARDI'!$A$11=Matières!$A$19,'Référentiels CE1'!ap,IF('CJ-MARDI'!$A$11=Matières!$A$20,'Référentiels CE1'!pahda,IF('CJ-MARDI'!$A$11=Matières!$A$21,'Référentiels CE1'!eps,IF('CJ-MARDI'!$A$11=Matières!$A$22,'Référentiels CE1'!lv,IF('CJ-MARDI'!$A$11=Matières!$A$23,IF('CJ-MARDI'!$A$11=Matières!$A$23,'Référentiels CE1'!emc))))))))))))))))))))))))</definedName>
    <definedName name="form2ce1" localSheetId="3">IF('CJ-MERCREDI'!$A$11=Matières!$A$1,'Référentiels CE1'!v,IF('CJ-MERCREDI'!$A$11=Matières!$A$2,'Référentiels CE1'!g,IF('CJ-MERCREDI'!$A$11=Matières!$A$15,'Référentiels CE1'!ddm,IF('CJ-MERCREDI'!$A$11=Matières!$A$3,'Référentiels CE1'!o,IF('CJ-MERCREDI'!$A$11=Matières!$A$5,'Référentiels CE1'!lec,IF('CJ-MERCREDI'!$A$11=Matières!$A$6,[0]!lit,IF('CJ-MERCREDI'!$A$11=Matières!$A$7,'Référentiels CE1'!lo,IF('CJ-MERCREDI'!$A$11=Matières!$A$4,'Référentiels CE1'!red,IF('CJ-MERCREDI'!$A$11=Matières!$A$8,'Référentiels CE1'!NC,IF('CJ-MERCREDI'!$A$11=Matières!$A$9,'Référentiels CE1'!gm,IF('CJ-MERCREDI'!$A$11=Matières!$A$10,'Référentiels CE1'!geom,IF('CJ-MERCREDI'!$A$11=Matières!$A$11,'Référentiels CE1'!cm,IF('CJ-MERCREDI'!$A$11=Matières!$A$12,'Référentiels CE1'!ogd,IF('CJ-MERCREDI'!$A$11=Matières!$A$13,[0]!h,IF('CJ-MERCREDI'!$A$11=Matières!$A$14,[0]!geo,IF('CJ-MERCREDI'!$A$11=Matières!$A$16,'Référentiels CE1'!s,IF('CJ-MERCREDI'!$A$11=Matières!$A$17,'Référentiels CE1'!em,IF('CJ-MERCREDI'!$A$11=Matières!$A$18,'Référentiels CE1'!av,IF('CJ-MERCREDI'!$A$11=Matières!$A$19,'Référentiels CE1'!ap,IF('CJ-MERCREDI'!$A$11=Matières!$A$20,'Référentiels CE1'!pahda,IF('CJ-MERCREDI'!$A$11=Matières!$A$21,'Référentiels CE1'!eps,IF('CJ-MERCREDI'!$A$11=Matières!$A$22,'Référentiels CE1'!lv,IF('CJ-MERCREDI'!$A$11=Matières!$A$23,IF('CJ-MERCREDI'!$A$11=Matières!$A$23,'Référentiels CE1'!emc))))))))))))))))))))))))</definedName>
    <definedName name="form2ce1" localSheetId="5">IF('CJ-VENDREDI'!$A$11=Matières!$A$1,'Référentiels CE1'!v,IF('CJ-VENDREDI'!$A$11=Matières!$A$2,'Référentiels CE1'!g,IF('CJ-VENDREDI'!$A$11=Matières!$A$15,'Référentiels CE1'!ddm,IF('CJ-VENDREDI'!$A$11=Matières!$A$3,'Référentiels CE1'!o,IF('CJ-VENDREDI'!$A$11=Matières!$A$5,'Référentiels CE1'!lec,IF('CJ-VENDREDI'!$A$11=Matières!$A$6,[0]!lit,IF('CJ-VENDREDI'!$A$11=Matières!$A$7,'Référentiels CE1'!lo,IF('CJ-VENDREDI'!$A$11=Matières!$A$4,'Référentiels CE1'!red,IF('CJ-VENDREDI'!$A$11=Matières!$A$8,'Référentiels CE1'!NC,IF('CJ-VENDREDI'!$A$11=Matières!$A$9,'Référentiels CE1'!gm,IF('CJ-VENDREDI'!$A$11=Matières!$A$10,'Référentiels CE1'!geom,IF('CJ-VENDREDI'!$A$11=Matières!$A$11,'Référentiels CE1'!cm,IF('CJ-VENDREDI'!$A$11=Matières!$A$12,'Référentiels CE1'!ogd,IF('CJ-VENDREDI'!$A$11=Matières!$A$13,[0]!h,IF('CJ-VENDREDI'!$A$11=Matières!$A$14,[0]!geo,IF('CJ-VENDREDI'!$A$11=Matières!$A$16,'Référentiels CE1'!s,IF('CJ-VENDREDI'!$A$11=Matières!$A$17,'Référentiels CE1'!em,IF('CJ-VENDREDI'!$A$11=Matières!$A$18,'Référentiels CE1'!av,IF('CJ-VENDREDI'!$A$11=Matières!$A$19,'Référentiels CE1'!ap,IF('CJ-VENDREDI'!$A$11=Matières!$A$20,'Référentiels CE1'!pahda,IF('CJ-VENDREDI'!$A$11=Matières!$A$21,'Référentiels CE1'!eps,IF('CJ-VENDREDI'!$A$11=Matières!$A$22,'Référentiels CE1'!lv,IF('CJ-VENDREDI'!$A$11=Matières!$A$23,IF('CJ-VENDREDI'!$A$11=Matières!$A$23,'Référentiels CE1'!emc))))))))))))))))))))))))</definedName>
    <definedName name="form2ce1">IF('CJ-LUNDI'!$A$11=Matières!$A$1,'Référentiels CE1'!v,IF('CJ-LUNDI'!$A$11=Matières!$A$2,'Référentiels CE1'!g,IF('CJ-LUNDI'!$A$11=Matières!$A$15,'Référentiels CE1'!ddm,IF('CJ-LUNDI'!$A$11=Matières!$A$3,'Référentiels CE1'!o,IF('CJ-LUNDI'!$A$11=Matières!$A$5,'Référentiels CE1'!lec,IF('CJ-LUNDI'!$A$11=Matières!$A$6,[0]!lit,IF('CJ-LUNDI'!$A$11=Matières!$A$7,'Référentiels CE1'!lo,IF('CJ-LUNDI'!$A$11=Matières!$A$4,[0]!red,IF('CJ-LUNDI'!$A$11=Matières!$A$8,'Référentiels CE1'!NC,IF('CJ-LUNDI'!$A$11=Matières!$A$9,'Référentiels CE1'!gm,IF('CJ-LUNDI'!$A$11=Matières!$A$10,'Référentiels CE1'!geom,IF('CJ-LUNDI'!$A$11=Matières!$A$11,'Référentiels CE1'!cm,IF('CJ-LUNDI'!$A$11=Matières!$A$12,'Référentiels CE1'!ogd,IF('CJ-LUNDI'!$A$11=Matières!$A$13,[0]!h,IF('CJ-LUNDI'!$A$11=Matières!$A$14,[0]!geo,IF('CJ-LUNDI'!$A$11=Matières!$A$16,[0]!s,IF('CJ-LUNDI'!$A$11=Matières!$A$17,'Référentiels CE1'!em,IF('CJ-LUNDI'!$A$11=Matières!$A$18,'Référentiels CE1'!av,IF('CJ-LUNDI'!$A$11=Matières!$A$19,'Référentiels CE1'!ap,IF('CJ-LUNDI'!$A$11=Matières!$A$20,'Référentiels CE1'!pahda,IF('CJ-LUNDI'!$A$11=Matières!$A$21,'Référentiels CE1'!eps,IF('CJ-LUNDI'!$A$11=Matières!$A$22,'Référentiels CE1'!lv,IF('CJ-LUNDI'!$A$11=Matières!$A$23,IF('CJ-LUNDI'!$A$11=Matières!$A$23,'Référentiels CE1'!emc))))))))))))))))))))))))</definedName>
    <definedName name="form2ce2" localSheetId="4">IF('CJ-JEUDI'!$A$11=Matières!$A$1,'Référentiels CE2'!v,IF('CJ-JEUDI'!$A$11=Matières!$A$2,'Référentiels CE2'!g,IF('CJ-JEUDI'!$A$11=Matières!$A$3,'Référentiels CE2'!o,IF('CJ-JEUDI'!$A$11=Matières!$A$5,'Référentiels CE2'!lec,IF('CJ-JEUDI'!$A$11=Matières!$A$6,'Référentiels CE2'!lit,IF('CJ-JEUDI'!$A$11=Matières!$A$7,'Référentiels CE2'!lo,IF('CJ-JEUDI'!$A$11=Matières!$A$4,'Référentiels CE2'!red,IF('CJ-JEUDI'!$A$11=Matières!$A$8,'Référentiels CE2'!NC,IF('CJ-JEUDI'!$A$11=Matières!$A$9,'Référentiels CE2'!gm,IF('CJ-JEUDI'!$A$11=Matières!$A$10,'Référentiels CE2'!geom,IF('CJ-JEUDI'!$A$11=Matières!$A$11,'Référentiels CE2'!cm,IF('CJ-JEUDI'!$A$11=Matières!$A$12,'Référentiels CE2'!ogd,IF('CJ-JEUDI'!$A$11=Matières!$A$13,'Référentiels CE2'!h,IF('CJ-JEUDI'!$A$11=Matières!$A$14,'Référentiels CE2'!geo,IF('CJ-JEUDI'!$A$11=Matières!$A$16,'Référentiels CE2'!s,IF('CJ-JEUDI'!$A$11=Matières!$A$17,'Référentiels CE2'!em,IF('CJ-JEUDI'!$A$11=Matières!$A$18,'Référentiels CE2'!av,IF('CJ-JEUDI'!$A$11=Matières!$A$19,'Référentiels CE2'!ap,IF('CJ-JEUDI'!$A$11=Matières!$A$20,'Référentiels CE2'!pahda,IF('CJ-JEUDI'!$A$11=Matières!$A$21,'Référentiels CE2'!eps,IF('CJ-JEUDI'!$A$11=Matières!$A$22,'Référentiels CE2'!lv,IF('CJ-JEUDI'!$A$11=Matières!$A$23,IF('CJ-JEUDI'!$A$11=Matières!$A$23,'Référentiels CE2'!emc)))))))))))))))))))))))</definedName>
    <definedName name="form2ce2" localSheetId="2">IF('CJ-MARDI'!$A$11=Matières!$A$1,'Référentiels CE2'!v,IF('CJ-MARDI'!$A$11=Matières!$A$2,'Référentiels CE2'!g,IF('CJ-MARDI'!$A$11=Matières!$A$3,'Référentiels CE2'!o,IF('CJ-MARDI'!$A$11=Matières!$A$5,'Référentiels CE2'!lec,IF('CJ-MARDI'!$A$11=Matières!$A$6,'Référentiels CE2'!lit,IF('CJ-MARDI'!$A$11=Matières!$A$7,'Référentiels CE2'!lo,IF('CJ-MARDI'!$A$11=Matières!$A$4,'Référentiels CE2'!red,IF('CJ-MARDI'!$A$11=Matières!$A$8,'Référentiels CE2'!NC,IF('CJ-MARDI'!$A$11=Matières!$A$9,'Référentiels CE2'!gm,IF('CJ-MARDI'!$A$11=Matières!$A$10,'Référentiels CE2'!geom,IF('CJ-MARDI'!$A$11=Matières!$A$11,'Référentiels CE2'!cm,IF('CJ-MARDI'!$A$11=Matières!$A$12,'Référentiels CE2'!ogd,IF('CJ-MARDI'!$A$11=Matières!$A$13,'Référentiels CE2'!h,IF('CJ-MARDI'!$A$11=Matières!$A$14,'Référentiels CE2'!geo,IF('CJ-MARDI'!$A$11=Matières!$A$16,'Référentiels CE2'!s,IF('CJ-MARDI'!$A$11=Matières!$A$17,'Référentiels CE2'!em,IF('CJ-MARDI'!$A$11=Matières!$A$18,'Référentiels CE2'!av,IF('CJ-MARDI'!$A$11=Matières!$A$19,'Référentiels CE2'!ap,IF('CJ-MARDI'!$A$11=Matières!$A$20,'Référentiels CE2'!pahda,IF('CJ-MARDI'!$A$11=Matières!$A$21,'Référentiels CE2'!eps,IF('CJ-MARDI'!$A$11=Matières!$A$22,'Référentiels CE2'!lv,IF('CJ-MARDI'!$A$11=Matières!$A$23,IF('CJ-MARDI'!$A$11=Matières!$A$23,'Référentiels CE2'!emc)))))))))))))))))))))))</definedName>
    <definedName name="form2ce2" localSheetId="3">IF('CJ-MERCREDI'!$A$11=Matières!$A$1,'Référentiels CE2'!v,IF('CJ-MERCREDI'!$A$11=Matières!$A$2,'Référentiels CE2'!g,IF('CJ-MERCREDI'!$A$11=Matières!$A$3,'Référentiels CE2'!o,IF('CJ-MERCREDI'!$A$11=Matières!$A$5,'Référentiels CE2'!lec,IF('CJ-MERCREDI'!$A$11=Matières!$A$6,'Référentiels CE2'!lit,IF('CJ-MERCREDI'!$A$11=Matières!$A$7,'Référentiels CE2'!lo,IF('CJ-MERCREDI'!$A$11=Matières!$A$4,'Référentiels CE2'!red,IF('CJ-MERCREDI'!$A$11=Matières!$A$8,'Référentiels CE2'!NC,IF('CJ-MERCREDI'!$A$11=Matières!$A$9,'Référentiels CE2'!gm,IF('CJ-MERCREDI'!$A$11=Matières!$A$10,'Référentiels CE2'!geom,IF('CJ-MERCREDI'!$A$11=Matières!$A$11,'Référentiels CE2'!cm,IF('CJ-MERCREDI'!$A$11=Matières!$A$12,'Référentiels CE2'!ogd,IF('CJ-MERCREDI'!$A$11=Matières!$A$13,'Référentiels CE2'!h,IF('CJ-MERCREDI'!$A$11=Matières!$A$14,'Référentiels CE2'!geo,IF('CJ-MERCREDI'!$A$11=Matières!$A$16,'Référentiels CE2'!s,IF('CJ-MERCREDI'!$A$11=Matières!$A$17,'Référentiels CE2'!em,IF('CJ-MERCREDI'!$A$11=Matières!$A$18,'Référentiels CE2'!av,IF('CJ-MERCREDI'!$A$11=Matières!$A$19,'Référentiels CE2'!ap,IF('CJ-MERCREDI'!$A$11=Matières!$A$20,'Référentiels CE2'!pahda,IF('CJ-MERCREDI'!$A$11=Matières!$A$21,'Référentiels CE2'!eps,IF('CJ-MERCREDI'!$A$11=Matières!$A$22,'Référentiels CE2'!lv,IF('CJ-MERCREDI'!$A$11=Matières!$A$23,IF('CJ-MERCREDI'!$A$11=Matières!$A$23,'Référentiels CE2'!emc)))))))))))))))))))))))</definedName>
    <definedName name="form2ce2" localSheetId="5">IF('CJ-VENDREDI'!$A$11=Matières!$A$1,'Référentiels CE2'!v,IF('CJ-VENDREDI'!$A$11=Matières!$A$2,'Référentiels CE2'!g,IF('CJ-VENDREDI'!$A$11=Matières!$A$3,'Référentiels CE2'!o,IF('CJ-VENDREDI'!$A$11=Matières!$A$5,'Référentiels CE2'!lec,IF('CJ-VENDREDI'!$A$11=Matières!$A$6,'Référentiels CE2'!lit,IF('CJ-VENDREDI'!$A$11=Matières!$A$7,'Référentiels CE2'!lo,IF('CJ-VENDREDI'!$A$11=Matières!$A$4,'Référentiels CE2'!red,IF('CJ-VENDREDI'!$A$11=Matières!$A$8,'Référentiels CE2'!NC,IF('CJ-VENDREDI'!$A$11=Matières!$A$9,'Référentiels CE2'!gm,IF('CJ-VENDREDI'!$A$11=Matières!$A$10,'Référentiels CE2'!geom,IF('CJ-VENDREDI'!$A$11=Matières!$A$11,'Référentiels CE2'!cm,IF('CJ-VENDREDI'!$A$11=Matières!$A$12,'Référentiels CE2'!ogd,IF('CJ-VENDREDI'!$A$11=Matières!$A$13,'Référentiels CE2'!h,IF('CJ-VENDREDI'!$A$11=Matières!$A$14,'Référentiels CE2'!geo,IF('CJ-VENDREDI'!$A$11=Matières!$A$16,'Référentiels CE2'!s,IF('CJ-VENDREDI'!$A$11=Matières!$A$17,'Référentiels CE2'!em,IF('CJ-VENDREDI'!$A$11=Matières!$A$18,'Référentiels CE2'!av,IF('CJ-VENDREDI'!$A$11=Matières!$A$19,'Référentiels CE2'!ap,IF('CJ-VENDREDI'!$A$11=Matières!$A$20,'Référentiels CE2'!pahda,IF('CJ-VENDREDI'!$A$11=Matières!$A$21,'Référentiels CE2'!eps,IF('CJ-VENDREDI'!$A$11=Matières!$A$22,'Référentiels CE2'!lv,IF('CJ-VENDREDI'!$A$11=Matières!$A$23,IF('CJ-VENDREDI'!$A$11=Matières!$A$23,'Référentiels CE2'!emc)))))))))))))))))))))))</definedName>
    <definedName name="form2ce2">IF('CJ-LUNDI'!$A$11=Matières!$A$1,'Référentiels CE2'!v,IF('CJ-LUNDI'!$A$11=Matières!$A$2,'Référentiels CE2'!g,IF('CJ-LUNDI'!$A$11=Matières!$A$3,'Référentiels CE2'!o,IF('CJ-LUNDI'!$A$11=Matières!$A$5,'Référentiels CE2'!lec,IF('CJ-LUNDI'!$A$11=Matières!$A$6,'Référentiels CE2'!lit,IF('CJ-LUNDI'!$A$11=Matières!$A$7,'Référentiels CE2'!lo,IF('CJ-LUNDI'!$A$11=Matières!$A$4,'Référentiels CE2'!red,IF('CJ-LUNDI'!$A$11=Matières!$A$8,'Référentiels CE2'!NC,IF('CJ-LUNDI'!$A$11=Matières!$A$9,'Référentiels CE2'!gm,IF('CJ-LUNDI'!$A$11=Matières!$A$10,'Référentiels CE2'!geom,IF('CJ-LUNDI'!$A$11=Matières!$A$11,'Référentiels CE2'!cm,IF('CJ-LUNDI'!$A$11=Matières!$A$12,'Référentiels CE2'!ogd,IF('CJ-LUNDI'!$A$11=Matières!$A$13,'Référentiels CE2'!h,IF('CJ-LUNDI'!$A$11=Matières!$A$14,'Référentiels CE2'!geo,IF('CJ-LUNDI'!$A$11=Matières!$A$16,'Référentiels CE2'!s,IF('CJ-LUNDI'!$A$11=Matières!$A$17,'Référentiels CE2'!em,IF('CJ-LUNDI'!$A$11=Matières!$A$18,'Référentiels CE2'!av,IF('CJ-LUNDI'!$A$11=Matières!$A$19,'Référentiels CE2'!ap,IF('CJ-LUNDI'!$A$11=Matières!$A$20,'Référentiels CE2'!pahda,IF('CJ-LUNDI'!$A$11=Matières!$A$21,'Référentiels CE2'!eps,IF('CJ-LUNDI'!$A$11=Matières!$A$22,'Référentiels CE2'!lv,IF('CJ-LUNDI'!$A$11=Matières!$A$23,IF('CJ-LUNDI'!$A$11=Matières!$A$23,'Référentiels CE2'!emc)))))))))))))))))))))))</definedName>
    <definedName name="form2cm1" localSheetId="4">IF('CJ-JEUDI'!$A$11=Matières!$A$1,v,IF('CJ-JEUDI'!$A$11=Matières!$A$2,g,IF('CJ-JEUDI'!$A$11=Matières!$A$3,o,IF('CJ-JEUDI'!$A$11=Matières!$A$5,lec,IF('CJ-JEUDI'!$A$11=Matières!$A$6,lit,IF('CJ-JEUDI'!$A$11=Matières!$A$7,lo,IF('CJ-JEUDI'!$A$11=Matières!$A$4,red,IF('CJ-JEUDI'!$A$11=Matières!$A$8,NC,IF('CJ-JEUDI'!$A$11=Matières!$A$9,gm,IF('CJ-JEUDI'!$A$11=Matières!$A$10,geom,IF('CJ-JEUDI'!$A$11=Matières!$A$11,cm,IF('CJ-JEUDI'!$A$11=Matières!$A$12,ogd,IF('CJ-JEUDI'!$A$11=Matières!$A$13,h,IF('CJ-JEUDI'!$A$11=Matières!$A$14,geo,IF('CJ-JEUDI'!$A$11=Matières!$A$16,s,IF('CJ-JEUDI'!$A$11=Matières!$A$17,em,IF('CJ-JEUDI'!$A$11=Matières!$A$18,av,IF('CJ-JEUDI'!$A$11=Matières!$A$19,ap,IF('CJ-JEUDI'!$A$11=Matières!$A$20,pahda,IF('CJ-JEUDI'!$A$11=Matières!$A$21,eps,IF('CJ-JEUDI'!$A$11=Matières!$A$22,lv,IF('CJ-JEUDI'!$A$11=Matières!$A$23,emc))))))))))))))))))))))</definedName>
    <definedName name="form2cm1" localSheetId="2">IF('CJ-MARDI'!$A$11=Matières!$A$1,v,IF('CJ-MARDI'!$A$11=Matières!$A$2,g,IF('CJ-MARDI'!$A$11=Matières!$A$3,o,IF('CJ-MARDI'!$A$11=Matières!$A$5,lec,IF('CJ-MARDI'!$A$11=Matières!$A$6,lit,IF('CJ-MARDI'!$A$11=Matières!$A$7,lo,IF('CJ-MARDI'!$A$11=Matières!$A$4,red,IF('CJ-MARDI'!$A$11=Matières!$A$8,NC,IF('CJ-MARDI'!$A$11=Matières!$A$9,gm,IF('CJ-MARDI'!$A$11=Matières!$A$10,geom,IF('CJ-MARDI'!$A$11=Matières!$A$11,cm,IF('CJ-MARDI'!$A$11=Matières!$A$12,ogd,IF('CJ-MARDI'!$A$11=Matières!$A$13,h,IF('CJ-MARDI'!$A$11=Matières!$A$14,geo,IF('CJ-MARDI'!$A$11=Matières!$A$16,s,IF('CJ-MARDI'!$A$11=Matières!$A$17,em,IF('CJ-MARDI'!$A$11=Matières!$A$18,av,IF('CJ-MARDI'!$A$11=Matières!$A$19,ap,IF('CJ-MARDI'!$A$11=Matières!$A$20,pahda,IF('CJ-MARDI'!$A$11=Matières!$A$21,eps,IF('CJ-MARDI'!$A$11=Matières!$A$22,lv,IF('CJ-MARDI'!$A$11=Matières!$A$23,emc))))))))))))))))))))))</definedName>
    <definedName name="form2cm1" localSheetId="3">IF('CJ-MERCREDI'!$A$11=Matières!$A$1,v,IF('CJ-MERCREDI'!$A$11=Matières!$A$2,g,IF('CJ-MERCREDI'!$A$11=Matières!$A$3,o,IF('CJ-MERCREDI'!$A$11=Matières!$A$5,lec,IF('CJ-MERCREDI'!$A$11=Matières!$A$6,lit,IF('CJ-MERCREDI'!$A$11=Matières!$A$7,lo,IF('CJ-MERCREDI'!$A$11=Matières!$A$4,red,IF('CJ-MERCREDI'!$A$11=Matières!$A$8,NC,IF('CJ-MERCREDI'!$A$11=Matières!$A$9,gm,IF('CJ-MERCREDI'!$A$11=Matières!$A$10,geom,IF('CJ-MERCREDI'!$A$11=Matières!$A$11,cm,IF('CJ-MERCREDI'!$A$11=Matières!$A$12,ogd,IF('CJ-MERCREDI'!$A$11=Matières!$A$13,h,IF('CJ-MERCREDI'!$A$11=Matières!$A$14,geo,IF('CJ-MERCREDI'!$A$11=Matières!$A$16,s,IF('CJ-MERCREDI'!$A$11=Matières!$A$17,em,IF('CJ-MERCREDI'!$A$11=Matières!$A$18,av,IF('CJ-MERCREDI'!$A$11=Matières!$A$19,ap,IF('CJ-MERCREDI'!$A$11=Matières!$A$20,pahda,IF('CJ-MERCREDI'!$A$11=Matières!$A$21,eps,IF('CJ-MERCREDI'!$A$11=Matières!$A$22,lv,IF('CJ-MERCREDI'!$A$11=Matières!$A$23,emc))))))))))))))))))))))</definedName>
    <definedName name="form2cm1" localSheetId="5">IF('CJ-VENDREDI'!$A$11=Matières!$A$1,v,IF('CJ-VENDREDI'!$A$11=Matières!$A$2,g,IF('CJ-VENDREDI'!$A$11=Matières!$A$3,o,IF('CJ-VENDREDI'!$A$11=Matières!$A$5,lec,IF('CJ-VENDREDI'!$A$11=Matières!$A$6,lit,IF('CJ-VENDREDI'!$A$11=Matières!$A$7,lo,IF('CJ-VENDREDI'!$A$11=Matières!$A$4,red,IF('CJ-VENDREDI'!$A$11=Matières!$A$8,NC,IF('CJ-VENDREDI'!$A$11=Matières!$A$9,gm,IF('CJ-VENDREDI'!$A$11=Matières!$A$10,geom,IF('CJ-VENDREDI'!$A$11=Matières!$A$11,cm,IF('CJ-VENDREDI'!$A$11=Matières!$A$12,ogd,IF('CJ-VENDREDI'!$A$11=Matières!$A$13,h,IF('CJ-VENDREDI'!$A$11=Matières!$A$14,geo,IF('CJ-VENDREDI'!$A$11=Matières!$A$16,s,IF('CJ-VENDREDI'!$A$11=Matières!$A$17,em,IF('CJ-VENDREDI'!$A$11=Matières!$A$18,av,IF('CJ-VENDREDI'!$A$11=Matières!$A$19,ap,IF('CJ-VENDREDI'!$A$11=Matières!$A$20,pahda,IF('CJ-VENDREDI'!$A$11=Matières!$A$21,eps,IF('CJ-VENDREDI'!$A$11=Matières!$A$22,lv,IF('CJ-VENDREDI'!$A$11=Matières!$A$23,emc))))))))))))))))))))))</definedName>
    <definedName name="form2cm1">IF('CJ-LUNDI'!$A$11=Matières!$A$1,v,IF('CJ-LUNDI'!$A$11=Matières!$A$2,g,IF('CJ-LUNDI'!$A$11=Matières!$A$3,o,IF('CJ-LUNDI'!$A$11=Matières!$A$5,lec,IF('CJ-LUNDI'!$A$11=Matières!$A$6,lit,IF('CJ-LUNDI'!$A$11=Matières!$A$7,lo,IF('CJ-LUNDI'!$A$11=Matières!$A$4,red,IF('CJ-LUNDI'!$A$11=Matières!$A$8,NC,IF('CJ-LUNDI'!$A$11=Matières!$A$9,gm,IF('CJ-LUNDI'!$A$11=Matières!$A$10,geom,IF('CJ-LUNDI'!$A$11=Matières!$A$11,cm,IF('CJ-LUNDI'!$A$11=Matières!$A$12,ogd,IF('CJ-LUNDI'!$A$11=Matières!$A$13,h,IF('CJ-LUNDI'!$A$11=Matières!$A$14,geo,IF('CJ-LUNDI'!$A$11=Matières!$A$16,s,IF('CJ-LUNDI'!$A$11=Matières!$A$17,em,IF('CJ-LUNDI'!$A$11=Matières!$A$18,av,IF('CJ-LUNDI'!$A$11=Matières!$A$19,ap,IF('CJ-LUNDI'!$A$11=Matières!$A$20,pahda,IF('CJ-LUNDI'!$A$11=Matières!$A$21,eps,IF('CJ-LUNDI'!$A$11=Matières!$A$22,lv,IF('CJ-LUNDI'!$A$11=Matières!$A$23,emc))))))))))))))))))))))</definedName>
    <definedName name="form2cm2" localSheetId="4">IF('CJ-JEUDI'!$A$11=Matières!$A$1,'Référentiels CM2'!v,IF('CJ-JEUDI'!$A$11=Matières!$A$2,'Référentiels CM2'!g,IF('CJ-JEUDI'!$A$11=Matières!$A$3,'Référentiels CM2'!o,IF('CJ-JEUDI'!$A$11=Matières!$A$5,'Référentiels CM2'!lec,IF('CJ-JEUDI'!$A$11=Matières!$A$6,'Référentiels CM2'!lit,IF('CJ-JEUDI'!$A$11=Matières!$A$7,'Référentiels CM2'!lo,IF('CJ-JEUDI'!$A$11=Matières!$A$4,'Référentiels CM2'!red,IF('CJ-JEUDI'!$A$11=Matières!$A$8,'Référentiels CM2'!NC,IF('CJ-JEUDI'!$A$11=Matières!$A$9,'Référentiels CM2'!gm,IF('CJ-JEUDI'!$A$11=Matières!$A$10,'Référentiels CM2'!geom,IF('CJ-JEUDI'!$A$11=Matières!$A$11,'Référentiels CM2'!cm,IF('CJ-JEUDI'!$A$11=Matières!$A$12,'Référentiels CM2'!ogd,IF('CJ-JEUDI'!$A$11=Matières!$A$13,'Référentiels CM2'!h,IF('CJ-JEUDI'!$A$11=Matières!$A$14,'Référentiels CM2'!geo,IF('CJ-JEUDI'!$A$11=Matières!$A$16,'Référentiels CM2'!s,IF('CJ-JEUDI'!$A$11=Matières!$A$17,'Référentiels CM2'!em,IF('CJ-JEUDI'!$A$11=Matières!$A$18,'Référentiels CM2'!av,IF('CJ-JEUDI'!$A$11=Matières!$A$19,'Référentiels CM2'!ap,IF('CJ-JEUDI'!$A$11=Matières!$A$20,'Référentiels CM2'!pahda,IF('CJ-JEUDI'!$A$11=Matières!$A$21,'Référentiels CM2'!eps,IF('CJ-JEUDI'!$A$11=Matières!$A$22,'Référentiels CM2'!lv,IF('CJ-JEUDI'!$A$11=Matières!$A$23,'Référentiels CM2'!emc))))))))))))))))))))))</definedName>
    <definedName name="form2cm2" localSheetId="2">IF('CJ-MARDI'!$A$11=Matières!$A$1,'Référentiels CM2'!v,IF('CJ-MARDI'!$A$11=Matières!$A$2,'Référentiels CM2'!g,IF('CJ-MARDI'!$A$11=Matières!$A$3,'Référentiels CM2'!o,IF('CJ-MARDI'!$A$11=Matières!$A$5,'Référentiels CM2'!lec,IF('CJ-MARDI'!$A$11=Matières!$A$6,'Référentiels CM2'!lit,IF('CJ-MARDI'!$A$11=Matières!$A$7,'Référentiels CM2'!lo,IF('CJ-MARDI'!$A$11=Matières!$A$4,'Référentiels CM2'!red,IF('CJ-MARDI'!$A$11=Matières!$A$8,'Référentiels CM2'!NC,IF('CJ-MARDI'!$A$11=Matières!$A$9,'Référentiels CM2'!gm,IF('CJ-MARDI'!$A$11=Matières!$A$10,'Référentiels CM2'!geom,IF('CJ-MARDI'!$A$11=Matières!$A$11,'Référentiels CM2'!cm,IF('CJ-MARDI'!$A$11=Matières!$A$12,'Référentiels CM2'!ogd,IF('CJ-MARDI'!$A$11=Matières!$A$13,'Référentiels CM2'!h,IF('CJ-MARDI'!$A$11=Matières!$A$14,'Référentiels CM2'!geo,IF('CJ-MARDI'!$A$11=Matières!$A$16,'Référentiels CM2'!s,IF('CJ-MARDI'!$A$11=Matières!$A$17,'Référentiels CM2'!em,IF('CJ-MARDI'!$A$11=Matières!$A$18,'Référentiels CM2'!av,IF('CJ-MARDI'!$A$11=Matières!$A$19,'Référentiels CM2'!ap,IF('CJ-MARDI'!$A$11=Matières!$A$20,'Référentiels CM2'!pahda,IF('CJ-MARDI'!$A$11=Matières!$A$21,'Référentiels CM2'!eps,IF('CJ-MARDI'!$A$11=Matières!$A$22,'Référentiels CM2'!lv,IF('CJ-MARDI'!$A$11=Matières!$A$23,'Référentiels CM2'!emc))))))))))))))))))))))</definedName>
    <definedName name="form2cm2" localSheetId="3">IF('CJ-MERCREDI'!$A$11=Matières!$A$1,'Référentiels CM2'!v,IF('CJ-MERCREDI'!$A$11=Matières!$A$2,'Référentiels CM2'!g,IF('CJ-MERCREDI'!$A$11=Matières!$A$3,'Référentiels CM2'!o,IF('CJ-MERCREDI'!$A$11=Matières!$A$5,'Référentiels CM2'!lec,IF('CJ-MERCREDI'!$A$11=Matières!$A$6,'Référentiels CM2'!lit,IF('CJ-MERCREDI'!$A$11=Matières!$A$7,'Référentiels CM2'!lo,IF('CJ-MERCREDI'!$A$11=Matières!$A$4,'Référentiels CM2'!red,IF('CJ-MERCREDI'!$A$11=Matières!$A$8,'Référentiels CM2'!NC,IF('CJ-MERCREDI'!$A$11=Matières!$A$9,'Référentiels CM2'!gm,IF('CJ-MERCREDI'!$A$11=Matières!$A$10,'Référentiels CM2'!geom,IF('CJ-MERCREDI'!$A$11=Matières!$A$11,'Référentiels CM2'!cm,IF('CJ-MERCREDI'!$A$11=Matières!$A$12,'Référentiels CM2'!ogd,IF('CJ-MERCREDI'!$A$11=Matières!$A$13,'Référentiels CM2'!h,IF('CJ-MERCREDI'!$A$11=Matières!$A$14,'Référentiels CM2'!geo,IF('CJ-MERCREDI'!$A$11=Matières!$A$16,'Référentiels CM2'!s,IF('CJ-MERCREDI'!$A$11=Matières!$A$17,'Référentiels CM2'!em,IF('CJ-MERCREDI'!$A$11=Matières!$A$18,'Référentiels CM2'!av,IF('CJ-MERCREDI'!$A$11=Matières!$A$19,'Référentiels CM2'!ap,IF('CJ-MERCREDI'!$A$11=Matières!$A$20,'Référentiels CM2'!pahda,IF('CJ-MERCREDI'!$A$11=Matières!$A$21,'Référentiels CM2'!eps,IF('CJ-MERCREDI'!$A$11=Matières!$A$22,'Référentiels CM2'!lv,IF('CJ-MERCREDI'!$A$11=Matières!$A$23,'Référentiels CM2'!emc))))))))))))))))))))))</definedName>
    <definedName name="form2cm2" localSheetId="5">IF('CJ-VENDREDI'!$A$11=Matières!$A$1,'Référentiels CM2'!v,IF('CJ-VENDREDI'!$A$11=Matières!$A$2,'Référentiels CM2'!g,IF('CJ-VENDREDI'!$A$11=Matières!$A$3,'Référentiels CM2'!o,IF('CJ-VENDREDI'!$A$11=Matières!$A$5,'Référentiels CM2'!lec,IF('CJ-VENDREDI'!$A$11=Matières!$A$6,'Référentiels CM2'!lit,IF('CJ-VENDREDI'!$A$11=Matières!$A$7,'Référentiels CM2'!lo,IF('CJ-VENDREDI'!$A$11=Matières!$A$4,'Référentiels CM2'!red,IF('CJ-VENDREDI'!$A$11=Matières!$A$8,'Référentiels CM2'!NC,IF('CJ-VENDREDI'!$A$11=Matières!$A$9,'Référentiels CM2'!gm,IF('CJ-VENDREDI'!$A$11=Matières!$A$10,'Référentiels CM2'!geom,IF('CJ-VENDREDI'!$A$11=Matières!$A$11,'Référentiels CM2'!cm,IF('CJ-VENDREDI'!$A$11=Matières!$A$12,'Référentiels CM2'!ogd,IF('CJ-VENDREDI'!$A$11=Matières!$A$13,'Référentiels CM2'!h,IF('CJ-VENDREDI'!$A$11=Matières!$A$14,'Référentiels CM2'!geo,IF('CJ-VENDREDI'!$A$11=Matières!$A$16,'Référentiels CM2'!s,IF('CJ-VENDREDI'!$A$11=Matières!$A$17,'Référentiels CM2'!em,IF('CJ-VENDREDI'!$A$11=Matières!$A$18,'Référentiels CM2'!av,IF('CJ-VENDREDI'!$A$11=Matières!$A$19,'Référentiels CM2'!ap,IF('CJ-VENDREDI'!$A$11=Matières!$A$20,'Référentiels CM2'!pahda,IF('CJ-VENDREDI'!$A$11=Matières!$A$21,'Référentiels CM2'!eps,IF('CJ-VENDREDI'!$A$11=Matières!$A$22,'Référentiels CM2'!lv,IF('CJ-VENDREDI'!$A$11=Matières!$A$23,'Référentiels CM2'!emc))))))))))))))))))))))</definedName>
    <definedName name="form2cm2">IF('CJ-LUNDI'!$A$11=Matières!$A$1,'Référentiels CM2'!v,IF('CJ-LUNDI'!$A$11=Matières!$A$2,'Référentiels CM2'!g,IF('CJ-LUNDI'!$A$11=Matières!$A$3,'Référentiels CM2'!o,IF('CJ-LUNDI'!$A$11=Matières!$A$5,'Référentiels CM2'!lec,IF('CJ-LUNDI'!$A$11=Matières!$A$6,'Référentiels CM2'!lit,IF('CJ-LUNDI'!$A$11=Matières!$A$7,'Référentiels CM2'!lo,IF('CJ-LUNDI'!$A$11=Matières!$A$4,'Référentiels CM2'!red,IF('CJ-LUNDI'!$A$11=Matières!$A$8,'Référentiels CM2'!NC,IF('CJ-LUNDI'!$A$11=Matières!$A$9,'Référentiels CM2'!gm,IF('CJ-LUNDI'!$A$11=Matières!$A$10,'Référentiels CM2'!geom,IF('CJ-LUNDI'!$A$11=Matières!$A$11,'Référentiels CM2'!cm,IF('CJ-LUNDI'!$A$11=Matières!$A$12,'Référentiels CM2'!ogd,IF('CJ-LUNDI'!$A$11=Matières!$A$13,'Référentiels CM2'!h,IF('CJ-LUNDI'!$A$11=Matières!$A$14,'Référentiels CM2'!geo,IF('CJ-LUNDI'!$A$11=Matières!$A$16,'Référentiels CM2'!s,IF('CJ-LUNDI'!$A$11=Matières!$A$17,'Référentiels CM2'!em,IF('CJ-LUNDI'!$A$11=Matières!$A$18,'Référentiels CM2'!av,IF('CJ-LUNDI'!$A$11=Matières!$A$19,'Référentiels CM2'!ap,IF('CJ-LUNDI'!$A$11=Matières!$A$20,'Référentiels CM2'!pahda,IF('CJ-LUNDI'!$A$11=Matières!$A$21,'Référentiels CM2'!eps,IF('CJ-LUNDI'!$A$11=Matières!$A$22,'Référentiels CM2'!lv,IF('CJ-LUNDI'!$A$11=Matières!$A$23,'Référentiels CM2'!emc))))))))))))))))))))))</definedName>
    <definedName name="form2cp" localSheetId="4">IF('CJ-JEUDI'!$A$11=Matières!$A$1,'Référentiels CP'!v,IF('CJ-JEUDI'!$A$11=Matières!$A$2,'Référentiels CP'!g,IF('CJ-JEUDI'!$A$11=Matières!$A$3,'Référentiels CP'!o,IF('CJ-JEUDI'!$A$11=Matières!$A$15,[0]!ddm,IF('CJ-JEUDI'!$A$11=Matières!$A$5,'Référentiels CP'!lec,IF('CJ-JEUDI'!$A$11=Matières!$A$6,[0]!lit,IF('CJ-JEUDI'!$A$11=Matières!$A$7,'Référentiels CP'!lo,IF('CJ-JEUDI'!$A$11=Matières!$A$4,[0]!red,IF('CJ-JEUDI'!$A$11=Matières!$A$8,'Référentiels CP'!NC,IF('CJ-JEUDI'!$A$11=Matières!$A$9,'Référentiels CP'!gm,IF('CJ-JEUDI'!$A$11=Matières!$A$10,'Référentiels CP'!geom,IF('CJ-JEUDI'!$A$11=Matières!$A$11,'Référentiels CP'!cm,IF('CJ-JEUDI'!$A$11=Matières!$A$12,'Référentiels CP'!ogd,IF('CJ-JEUDI'!$A$11=Matières!$A$13,[0]!h,IF('CJ-JEUDI'!$A$11=Matières!$A$14,[0]!geo,IF('CJ-JEUDI'!$A$11=Matières!$A$16,[0]!s,IF('CJ-JEUDI'!$A$11=Matières!$A$17,'Référentiels CP'!em,IF('CJ-JEUDI'!$A$11=Matières!$A$18,'Référentiels CP'!av,IF('CJ-JEUDI'!$A$11=Matières!$A$19,'Référentiels CP'!ap,IF('CJ-JEUDI'!$A$11=Matières!$A$20,'Référentiels CP'!pahda,IF('CJ-JEUDI'!$A$11=Matières!$A$21,'Référentiels CP'!eps,IF('CJ-JEUDI'!$A$11=Matières!$A$22,'Référentiels CP'!lv,IF('CJ-JEUDI'!$A$11=Matières!$A$23,IF('CJ-JEUDI'!$A$11=Matières!$A$23,'Référentiels CP'!emc))))))))))))))))))))))))</definedName>
    <definedName name="form2cp" localSheetId="2">IF('CJ-MARDI'!$A$11=Matières!$A$1,'Référentiels CP'!v,IF('CJ-MARDI'!$A$11=Matières!$A$2,'Référentiels CP'!g,IF('CJ-MARDI'!$A$11=Matières!$A$3,'Référentiels CP'!o,IF('CJ-MARDI'!$A$11=Matières!$A$15,[0]!ddm,IF('CJ-MARDI'!$A$11=Matières!$A$5,'Référentiels CP'!lec,IF('CJ-MARDI'!$A$11=Matières!$A$6,[0]!lit,IF('CJ-MARDI'!$A$11=Matières!$A$7,'Référentiels CP'!lo,IF('CJ-MARDI'!$A$11=Matières!$A$4,[0]!red,IF('CJ-MARDI'!$A$11=Matières!$A$8,'Référentiels CP'!NC,IF('CJ-MARDI'!$A$11=Matières!$A$9,'Référentiels CP'!gm,IF('CJ-MARDI'!$A$11=Matières!$A$10,'Référentiels CP'!geom,IF('CJ-MARDI'!$A$11=Matières!$A$11,'Référentiels CP'!cm,IF('CJ-MARDI'!$A$11=Matières!$A$12,'Référentiels CP'!ogd,IF('CJ-MARDI'!$A$11=Matières!$A$13,[0]!h,IF('CJ-MARDI'!$A$11=Matières!$A$14,[0]!geo,IF('CJ-MARDI'!$A$11=Matières!$A$16,[0]!s,IF('CJ-MARDI'!$A$11=Matières!$A$17,'Référentiels CP'!em,IF('CJ-MARDI'!$A$11=Matières!$A$18,'Référentiels CP'!av,IF('CJ-MARDI'!$A$11=Matières!$A$19,'Référentiels CP'!ap,IF('CJ-MARDI'!$A$11=Matières!$A$20,'Référentiels CP'!pahda,IF('CJ-MARDI'!$A$11=Matières!$A$21,'Référentiels CP'!eps,IF('CJ-MARDI'!$A$11=Matières!$A$22,'Référentiels CP'!lv,IF('CJ-MARDI'!$A$11=Matières!$A$23,IF('CJ-MARDI'!$A$11=Matières!$A$23,'Référentiels CP'!emc))))))))))))))))))))))))</definedName>
    <definedName name="form2cp" localSheetId="3">IF('CJ-MERCREDI'!$A$11=Matières!$A$1,'Référentiels CP'!v,IF('CJ-MERCREDI'!$A$11=Matières!$A$2,'Référentiels CP'!g,IF('CJ-MERCREDI'!$A$11=Matières!$A$3,'Référentiels CP'!o,IF('CJ-MERCREDI'!$A$11=Matières!$A$15,[0]!ddm,IF('CJ-MERCREDI'!$A$11=Matières!$A$5,'Référentiels CP'!lec,IF('CJ-MERCREDI'!$A$11=Matières!$A$6,[0]!lit,IF('CJ-MERCREDI'!$A$11=Matières!$A$7,'Référentiels CP'!lo,IF('CJ-MERCREDI'!$A$11=Matières!$A$4,[0]!red,IF('CJ-MERCREDI'!$A$11=Matières!$A$8,'Référentiels CP'!NC,IF('CJ-MERCREDI'!$A$11=Matières!$A$9,'Référentiels CP'!gm,IF('CJ-MERCREDI'!$A$11=Matières!$A$10,'Référentiels CP'!geom,IF('CJ-MERCREDI'!$A$11=Matières!$A$11,'Référentiels CP'!cm,IF('CJ-MERCREDI'!$A$11=Matières!$A$12,'Référentiels CP'!ogd,IF('CJ-MERCREDI'!$A$11=Matières!$A$13,[0]!h,IF('CJ-MERCREDI'!$A$11=Matières!$A$14,[0]!geo,IF('CJ-MERCREDI'!$A$11=Matières!$A$16,[0]!s,IF('CJ-MERCREDI'!$A$11=Matières!$A$17,'Référentiels CP'!em,IF('CJ-MERCREDI'!$A$11=Matières!$A$18,'Référentiels CP'!av,IF('CJ-MERCREDI'!$A$11=Matières!$A$19,'Référentiels CP'!ap,IF('CJ-MERCREDI'!$A$11=Matières!$A$20,'Référentiels CP'!pahda,IF('CJ-MERCREDI'!$A$11=Matières!$A$21,'Référentiels CP'!eps,IF('CJ-MERCREDI'!$A$11=Matières!$A$22,'Référentiels CP'!lv,IF('CJ-MERCREDI'!$A$11=Matières!$A$23,IF('CJ-MERCREDI'!$A$11=Matières!$A$23,'Référentiels CP'!emc))))))))))))))))))))))))</definedName>
    <definedName name="form2cp" localSheetId="5">IF('CJ-VENDREDI'!$A$11=Matières!$A$1,'Référentiels CP'!v,IF('CJ-VENDREDI'!$A$11=Matières!$A$2,'Référentiels CP'!g,IF('CJ-VENDREDI'!$A$11=Matières!$A$3,'Référentiels CP'!o,IF('CJ-VENDREDI'!$A$11=Matières!$A$15,[0]!ddm,IF('CJ-VENDREDI'!$A$11=Matières!$A$5,'Référentiels CP'!lec,IF('CJ-VENDREDI'!$A$11=Matières!$A$6,[0]!lit,IF('CJ-VENDREDI'!$A$11=Matières!$A$7,'Référentiels CP'!lo,IF('CJ-VENDREDI'!$A$11=Matières!$A$4,[0]!red,IF('CJ-VENDREDI'!$A$11=Matières!$A$8,'Référentiels CP'!NC,IF('CJ-VENDREDI'!$A$11=Matières!$A$9,'Référentiels CP'!gm,IF('CJ-VENDREDI'!$A$11=Matières!$A$10,'Référentiels CP'!geom,IF('CJ-VENDREDI'!$A$11=Matières!$A$11,'Référentiels CP'!cm,IF('CJ-VENDREDI'!$A$11=Matières!$A$12,'Référentiels CP'!ogd,IF('CJ-VENDREDI'!$A$11=Matières!$A$13,[0]!h,IF('CJ-VENDREDI'!$A$11=Matières!$A$14,[0]!geo,IF('CJ-VENDREDI'!$A$11=Matières!$A$16,[0]!s,IF('CJ-VENDREDI'!$A$11=Matières!$A$17,'Référentiels CP'!em,IF('CJ-VENDREDI'!$A$11=Matières!$A$18,'Référentiels CP'!av,IF('CJ-VENDREDI'!$A$11=Matières!$A$19,'Référentiels CP'!ap,IF('CJ-VENDREDI'!$A$11=Matières!$A$20,'Référentiels CP'!pahda,IF('CJ-VENDREDI'!$A$11=Matières!$A$21,'Référentiels CP'!eps,IF('CJ-VENDREDI'!$A$11=Matières!$A$22,'Référentiels CP'!lv,IF('CJ-VENDREDI'!$A$11=Matières!$A$23,IF('CJ-VENDREDI'!$A$11=Matières!$A$23,'Référentiels CP'!emc))))))))))))))))))))))))</definedName>
    <definedName name="form2cp">IF('CJ-LUNDI'!$A$11=Matières!$A$1,'Référentiels CP'!v,IF('CJ-LUNDI'!$A$11=Matières!$A$2,'Référentiels CP'!g,IF('CJ-LUNDI'!$A$11=Matières!$A$3,'Référentiels CP'!o,IF('CJ-LUNDI'!$A$11=Matières!$A$15,[0]!ddm,IF('CJ-LUNDI'!$A$11=Matières!$A$5,'Référentiels CP'!lec,IF('CJ-LUNDI'!$A$11=Matières!$A$6,[0]!lit,IF('CJ-LUNDI'!$A$11=Matières!$A$7,'Référentiels CP'!lo,IF('CJ-LUNDI'!$A$11=Matières!$A$4,[0]!red,IF('CJ-LUNDI'!$A$11=Matières!$A$8,'Référentiels CP'!NC,IF('CJ-LUNDI'!$A$11=Matières!$A$9,'Référentiels CP'!gm,IF('CJ-LUNDI'!$A$11=Matières!$A$10,'Référentiels CP'!geom,IF('CJ-LUNDI'!$A$11=Matières!$A$11,'Référentiels CP'!cm,IF('CJ-LUNDI'!$A$11=Matières!$A$12,'Référentiels CP'!ogd,IF('CJ-LUNDI'!$A$11=Matières!$A$13,[0]!h,IF('CJ-LUNDI'!$A$11=Matières!$A$14,[0]!geo,IF('CJ-LUNDI'!$A$11=Matières!$A$16,[0]!s,IF('CJ-LUNDI'!$A$11=Matières!$A$17,'Référentiels CP'!em,IF('CJ-LUNDI'!$A$11=Matières!$A$18,'Référentiels CP'!av,IF('CJ-LUNDI'!$A$11=Matières!$A$19,'Référentiels CP'!ap,IF('CJ-LUNDI'!$A$11=Matières!$A$20,'Référentiels CP'!pahda,IF('CJ-LUNDI'!$A$11=Matières!$A$21,'Référentiels CP'!eps,IF('CJ-LUNDI'!$A$11=Matières!$A$22,'Référentiels CP'!lv,IF('CJ-LUNDI'!$A$11=Matières!$A$23,IF('CJ-LUNDI'!$A$11=Matières!$A$23,'Référentiels CP'!emc))))))))))))))))))))))))</definedName>
    <definedName name="form3" localSheetId="4">(IF('CJ-JEUDI'!$A$1="CM1",'CJ-JEUDI'!form3cm1,IF('CJ-JEUDI'!$A$1="CM2",'CJ-JEUDI'!form3cm2,IF('CJ-JEUDI'!$A$1="CE2",'CJ-JEUDI'!form3ce2,IF('CJ-JEUDI'!$A$1="CE1",'CJ-JEUDI'!form3ce1,IF('CJ-JEUDI'!$A$1="CP",'CJ-JEUDI'!form3cp))))))</definedName>
    <definedName name="form3" localSheetId="2">(IF('CJ-MARDI'!$A$1="CM1",'CJ-MARDI'!form3cm1,IF('CJ-MARDI'!$A$1="CM2",'CJ-MARDI'!form3cm2,IF('CJ-MARDI'!$A$1="CE2",'CJ-MARDI'!form3ce2,IF('CJ-MARDI'!$A$1="CE1",'CJ-MARDI'!form3ce1,IF('CJ-MARDI'!$A$1="CP",'CJ-MARDI'!form3cp))))))</definedName>
    <definedName name="form3" localSheetId="3">(IF('CJ-MERCREDI'!$A$1="CM1",'CJ-MERCREDI'!form3cm1,IF('CJ-MERCREDI'!$A$1="CM2",'CJ-MERCREDI'!form3cm2,IF('CJ-MERCREDI'!$A$1="CE2",'CJ-MERCREDI'!form3ce2,IF('CJ-MERCREDI'!$A$1="CE1",'CJ-MERCREDI'!form3ce1,IF('CJ-MERCREDI'!$A$1="CP",'CJ-MERCREDI'!form3cp))))))</definedName>
    <definedName name="form3" localSheetId="5">(IF('CJ-VENDREDI'!$A$1="CM1",'CJ-VENDREDI'!form3cm1,IF('CJ-VENDREDI'!$A$1="CM2",'CJ-VENDREDI'!form3cm2,IF('CJ-VENDREDI'!$A$1="CE2",'CJ-VENDREDI'!form3ce2,IF('CJ-VENDREDI'!$A$1="CE1",'CJ-VENDREDI'!form3ce1,IF('CJ-VENDREDI'!$A$1="CP",'CJ-VENDREDI'!form3cp))))))</definedName>
    <definedName name="form3">(IF('CJ-LUNDI'!$A$1="CM1",form3cm1,IF('CJ-LUNDI'!$A$1="CM2",form3cm2,IF('CJ-LUNDI'!$A$1="CE2",form3ce2,IF('CJ-LUNDI'!$A$1="CE1",form3ce1,IF('CJ-LUNDI'!$A$1="CP",form3cp))))))</definedName>
    <definedName name="form3ce1" localSheetId="4">IF('CJ-JEUDI'!$A$18=Matières!$A$1,'Référentiels CE1'!v,IF('CJ-JEUDI'!$A$18=Matières!$A$2,'Référentiels CE1'!g,IF('CJ-JEUDI'!$A$18=Matières!$A$3,'Référentiels CE1'!o,IF('CJ-JEUDI'!$A$18=Matières!$A$15,'Référentiels CE1'!ddm,IF('CJ-JEUDI'!$A$18=Matières!$A$5,'Référentiels CE1'!lec,IF('CJ-JEUDI'!$A$18=Matières!$A$6,[0]!lit,IF('CJ-JEUDI'!$A$18=Matières!$A$7,'Référentiels CE1'!lo,IF('CJ-JEUDI'!$A$18=Matières!$A$4,'Référentiels CE1'!red,IF('CJ-JEUDI'!$A$18=Matières!$A$8,'Référentiels CE1'!NC,IF('CJ-JEUDI'!$A$18=Matières!$A$9,'Référentiels CE1'!gm,IF('CJ-JEUDI'!$A$18=Matières!$A$10,'Référentiels CE1'!geom,IF('CJ-JEUDI'!$A$18=Matières!$A$11,'Référentiels CE1'!cm,IF('CJ-JEUDI'!$A$18=Matières!$A$12,'Référentiels CE1'!ogd,IF('CJ-JEUDI'!$A$18=Matières!$A$13,[0]!h,IF('CJ-JEUDI'!$A$18=Matières!$A$14,[0]!geo,IF('CJ-JEUDI'!$A$18=Matières!$A$16,'Référentiels CE1'!s,IF('CJ-JEUDI'!$A$18=Matières!$A$17,'Référentiels CE1'!em,IF('CJ-JEUDI'!$A$18=Matières!$A$18,'Référentiels CE1'!av,IF('CJ-JEUDI'!$A$18=Matières!$A$19,'Référentiels CE1'!ap,IF('CJ-JEUDI'!$A$18=Matières!$A$20,'Référentiels CE1'!pahda,IF('CJ-JEUDI'!$A$18=Matières!$A$21,'Référentiels CE1'!eps,IF('CJ-JEUDI'!$A$18=Matières!$A$22,'Référentiels CE1'!lv,IF('CJ-JEUDI'!$A$18=Matières!$A$23,IF('CJ-JEUDI'!$A$18=Matières!$A$23,'Référentiels CE1'!emc))))))))))))))))))))))))</definedName>
    <definedName name="form3ce1" localSheetId="2">IF('CJ-MARDI'!$A$18=Matières!$A$1,'Référentiels CE1'!v,IF('CJ-MARDI'!$A$18=Matières!$A$2,'Référentiels CE1'!g,IF('CJ-MARDI'!$A$18=Matières!$A$3,'Référentiels CE1'!o,IF('CJ-MARDI'!$A$18=Matières!$A$15,'Référentiels CE1'!ddm,IF('CJ-MARDI'!$A$18=Matières!$A$5,'Référentiels CE1'!lec,IF('CJ-MARDI'!$A$18=Matières!$A$6,[0]!lit,IF('CJ-MARDI'!$A$18=Matières!$A$7,'Référentiels CE1'!lo,IF('CJ-MARDI'!$A$18=Matières!$A$4,'Référentiels CE1'!red,IF('CJ-MARDI'!$A$18=Matières!$A$8,'Référentiels CE1'!NC,IF('CJ-MARDI'!$A$18=Matières!$A$9,'Référentiels CE1'!gm,IF('CJ-MARDI'!$A$18=Matières!$A$10,'Référentiels CE1'!geom,IF('CJ-MARDI'!$A$18=Matières!$A$11,'Référentiels CE1'!cm,IF('CJ-MARDI'!$A$18=Matières!$A$12,'Référentiels CE1'!ogd,IF('CJ-MARDI'!$A$18=Matières!$A$13,[0]!h,IF('CJ-MARDI'!$A$18=Matières!$A$14,[0]!geo,IF('CJ-MARDI'!$A$18=Matières!$A$16,'Référentiels CE1'!s,IF('CJ-MARDI'!$A$18=Matières!$A$17,'Référentiels CE1'!em,IF('CJ-MARDI'!$A$18=Matières!$A$18,'Référentiels CE1'!av,IF('CJ-MARDI'!$A$18=Matières!$A$19,'Référentiels CE1'!ap,IF('CJ-MARDI'!$A$18=Matières!$A$20,'Référentiels CE1'!pahda,IF('CJ-MARDI'!$A$18=Matières!$A$21,'Référentiels CE1'!eps,IF('CJ-MARDI'!$A$18=Matières!$A$22,'Référentiels CE1'!lv,IF('CJ-MARDI'!$A$18=Matières!$A$23,IF('CJ-MARDI'!$A$18=Matières!$A$23,'Référentiels CE1'!emc))))))))))))))))))))))))</definedName>
    <definedName name="form3ce1" localSheetId="3">IF('CJ-MERCREDI'!$A$18=Matières!$A$1,'Référentiels CE1'!v,IF('CJ-MERCREDI'!$A$18=Matières!$A$2,'Référentiels CE1'!g,IF('CJ-MERCREDI'!$A$18=Matières!$A$3,'Référentiels CE1'!o,IF('CJ-MERCREDI'!$A$18=Matières!$A$15,'Référentiels CE1'!ddm,IF('CJ-MERCREDI'!$A$18=Matières!$A$5,'Référentiels CE1'!lec,IF('CJ-MERCREDI'!$A$18=Matières!$A$6,[0]!lit,IF('CJ-MERCREDI'!$A$18=Matières!$A$7,'Référentiels CE1'!lo,IF('CJ-MERCREDI'!$A$18=Matières!$A$4,'Référentiels CE1'!red,IF('CJ-MERCREDI'!$A$18=Matières!$A$8,'Référentiels CE1'!NC,IF('CJ-MERCREDI'!$A$18=Matières!$A$9,'Référentiels CE1'!gm,IF('CJ-MERCREDI'!$A$18=Matières!$A$10,'Référentiels CE1'!geom,IF('CJ-MERCREDI'!$A$18=Matières!$A$11,'Référentiels CE1'!cm,IF('CJ-MERCREDI'!$A$18=Matières!$A$12,'Référentiels CE1'!ogd,IF('CJ-MERCREDI'!$A$18=Matières!$A$13,[0]!h,IF('CJ-MERCREDI'!$A$18=Matières!$A$14,[0]!geo,IF('CJ-MERCREDI'!$A$18=Matières!$A$16,'Référentiels CE1'!s,IF('CJ-MERCREDI'!$A$18=Matières!$A$17,'Référentiels CE1'!em,IF('CJ-MERCREDI'!$A$18=Matières!$A$18,'Référentiels CE1'!av,IF('CJ-MERCREDI'!$A$18=Matières!$A$19,'Référentiels CE1'!ap,IF('CJ-MERCREDI'!$A$18=Matières!$A$20,'Référentiels CE1'!pahda,IF('CJ-MERCREDI'!$A$18=Matières!$A$21,'Référentiels CE1'!eps,IF('CJ-MERCREDI'!$A$18=Matières!$A$22,'Référentiels CE1'!lv,IF('CJ-MERCREDI'!$A$18=Matières!$A$23,IF('CJ-MERCREDI'!$A$18=Matières!$A$23,'Référentiels CE1'!emc))))))))))))))))))))))))</definedName>
    <definedName name="form3ce1" localSheetId="5">IF('CJ-VENDREDI'!$A$18=Matières!$A$1,'Référentiels CE1'!v,IF('CJ-VENDREDI'!$A$18=Matières!$A$2,'Référentiels CE1'!g,IF('CJ-VENDREDI'!$A$18=Matières!$A$3,'Référentiels CE1'!o,IF('CJ-VENDREDI'!$A$18=Matières!$A$15,'Référentiels CE1'!ddm,IF('CJ-VENDREDI'!$A$18=Matières!$A$5,'Référentiels CE1'!lec,IF('CJ-VENDREDI'!$A$18=Matières!$A$6,[0]!lit,IF('CJ-VENDREDI'!$A$18=Matières!$A$7,'Référentiels CE1'!lo,IF('CJ-VENDREDI'!$A$18=Matières!$A$4,'Référentiels CE1'!red,IF('CJ-VENDREDI'!$A$18=Matières!$A$8,'Référentiels CE1'!NC,IF('CJ-VENDREDI'!$A$18=Matières!$A$9,'Référentiels CE1'!gm,IF('CJ-VENDREDI'!$A$18=Matières!$A$10,'Référentiels CE1'!geom,IF('CJ-VENDREDI'!$A$18=Matières!$A$11,'Référentiels CE1'!cm,IF('CJ-VENDREDI'!$A$18=Matières!$A$12,'Référentiels CE1'!ogd,IF('CJ-VENDREDI'!$A$18=Matières!$A$13,[0]!h,IF('CJ-VENDREDI'!$A$18=Matières!$A$14,[0]!geo,IF('CJ-VENDREDI'!$A$18=Matières!$A$16,'Référentiels CE1'!s,IF('CJ-VENDREDI'!$A$18=Matières!$A$17,'Référentiels CE1'!em,IF('CJ-VENDREDI'!$A$18=Matières!$A$18,'Référentiels CE1'!av,IF('CJ-VENDREDI'!$A$18=Matières!$A$19,'Référentiels CE1'!ap,IF('CJ-VENDREDI'!$A$18=Matières!$A$20,'Référentiels CE1'!pahda,IF('CJ-VENDREDI'!$A$18=Matières!$A$21,'Référentiels CE1'!eps,IF('CJ-VENDREDI'!$A$18=Matières!$A$22,'Référentiels CE1'!lv,IF('CJ-VENDREDI'!$A$18=Matières!$A$23,IF('CJ-VENDREDI'!$A$18=Matières!$A$23,'Référentiels CE1'!emc))))))))))))))))))))))))</definedName>
    <definedName name="form3ce1">IF('CJ-LUNDI'!$A$18=Matières!$A$1,'Référentiels CE1'!v,IF('CJ-LUNDI'!$A$18=Matières!$A$2,'Référentiels CE1'!g,IF('CJ-LUNDI'!$A$18=Matières!$A$3,'Référentiels CE1'!o,IF('CJ-LUNDI'!$A$18=Matières!$A$15,'Référentiels CE1'!ddm,IF('CJ-LUNDI'!$A$18=Matières!$A$5,'Référentiels CE1'!lec,IF('CJ-LUNDI'!$A$18=Matières!$A$6,[0]!lit,IF('CJ-LUNDI'!$A$18=Matières!$A$7,'Référentiels CE1'!lo,IF('CJ-LUNDI'!$A$18=Matières!$A$4,'Référentiels CE1'!red,IF('CJ-LUNDI'!$A$18=Matières!$A$8,'Référentiels CE1'!NC,IF('CJ-LUNDI'!$A$18=Matières!$A$9,'Référentiels CE1'!gm,IF('CJ-LUNDI'!$A$18=Matières!$A$10,'Référentiels CE1'!geom,IF('CJ-LUNDI'!$A$18=Matières!$A$11,'Référentiels CE1'!cm,IF('CJ-LUNDI'!$A$18=Matières!$A$12,'Référentiels CE1'!ogd,IF('CJ-LUNDI'!$A$18=Matières!$A$13,[0]!h,IF('CJ-LUNDI'!$A$18=Matières!$A$14,[0]!geo,IF('CJ-LUNDI'!$A$18=Matières!$A$16,'Référentiels CE1'!s,IF('CJ-LUNDI'!$A$18=Matières!$A$17,'Référentiels CE1'!em,IF('CJ-LUNDI'!$A$18=Matières!$A$18,'Référentiels CE1'!av,IF('CJ-LUNDI'!$A$18=Matières!$A$19,'Référentiels CE1'!ap,IF('CJ-LUNDI'!$A$18=Matières!$A$20,'Référentiels CE1'!pahda,IF('CJ-LUNDI'!$A$18=Matières!$A$21,'Référentiels CE1'!eps,IF('CJ-LUNDI'!$A$18=Matières!$A$22,'Référentiels CE1'!lv,IF('CJ-LUNDI'!$A$18=Matières!$A$23,IF('CJ-LUNDI'!$A$18=Matières!$A$23,'Référentiels CE1'!emc))))))))))))))))))))))))</definedName>
    <definedName name="form3ce2" localSheetId="4">IF('CJ-JEUDI'!$A$18=Matières!$A$1,'Référentiels CE2'!v,IF('CJ-JEUDI'!$A$18=Matières!$A$2,'Référentiels CE2'!g,IF('CJ-JEUDI'!$A$18=Matières!$A$3,'Référentiels CE2'!o,IF('CJ-JEUDI'!$A$18=Matières!$A$5,'Référentiels CE2'!lec,IF('CJ-JEUDI'!$A$18=Matières!$A$6,'Référentiels CE2'!lit,IF('CJ-JEUDI'!$A$18=Matières!$A$7,'Référentiels CE2'!lo,IF('CJ-JEUDI'!$A$18=Matières!$A$4,'Référentiels CE2'!red,IF('CJ-JEUDI'!$A$18=Matières!$A$8,'Référentiels CE2'!NC,IF('CJ-JEUDI'!$A$18=Matières!$A$9,'Référentiels CE2'!gm,IF('CJ-JEUDI'!$A$18=Matières!$A$10,'Référentiels CE2'!geom,IF('CJ-JEUDI'!$A$18=Matières!$A$11,'Référentiels CE2'!cm,IF('CJ-JEUDI'!$A$18=Matières!$A$12,'Référentiels CE2'!ogd,IF('CJ-JEUDI'!$A$18=Matières!$A$13,'Référentiels CE2'!h,IF('CJ-JEUDI'!$A$18=Matières!$A$14,'Référentiels CE2'!geo,IF('CJ-JEUDI'!$A$18=Matières!$A$16,'Référentiels CE2'!s,IF('CJ-JEUDI'!$A$18=Matières!$A$17,'Référentiels CE2'!em,IF('CJ-JEUDI'!$A$18=Matières!$A$18,'Référentiels CE2'!av,IF('CJ-JEUDI'!$A$18=Matières!$A$19,'Référentiels CE2'!ap,IF('CJ-JEUDI'!$A$18=Matières!$A$20,'Référentiels CE2'!pahda,IF('CJ-JEUDI'!$A$18=Matières!$A$21,'Référentiels CE2'!eps,IF('CJ-JEUDI'!$A$18=Matières!$A$22,'Référentiels CE2'!lv,IF('CJ-JEUDI'!$A$18=Matières!$A$23,IF('CJ-JEUDI'!$A$18=Matières!$A$23,'Référentiels CE2'!emc)))))))))))))))))))))))</definedName>
    <definedName name="form3ce2" localSheetId="2">IF('CJ-MARDI'!$A$18=Matières!$A$1,'Référentiels CE2'!v,IF('CJ-MARDI'!$A$18=Matières!$A$2,'Référentiels CE2'!g,IF('CJ-MARDI'!$A$18=Matières!$A$3,'Référentiels CE2'!o,IF('CJ-MARDI'!$A$18=Matières!$A$5,'Référentiels CE2'!lec,IF('CJ-MARDI'!$A$18=Matières!$A$6,'Référentiels CE2'!lit,IF('CJ-MARDI'!$A$18=Matières!$A$7,'Référentiels CE2'!lo,IF('CJ-MARDI'!$A$18=Matières!$A$4,'Référentiels CE2'!red,IF('CJ-MARDI'!$A$18=Matières!$A$8,'Référentiels CE2'!NC,IF('CJ-MARDI'!$A$18=Matières!$A$9,'Référentiels CE2'!gm,IF('CJ-MARDI'!$A$18=Matières!$A$10,'Référentiels CE2'!geom,IF('CJ-MARDI'!$A$18=Matières!$A$11,'Référentiels CE2'!cm,IF('CJ-MARDI'!$A$18=Matières!$A$12,'Référentiels CE2'!ogd,IF('CJ-MARDI'!$A$18=Matières!$A$13,'Référentiels CE2'!h,IF('CJ-MARDI'!$A$18=Matières!$A$14,'Référentiels CE2'!geo,IF('CJ-MARDI'!$A$18=Matières!$A$16,'Référentiels CE2'!s,IF('CJ-MARDI'!$A$18=Matières!$A$17,'Référentiels CE2'!em,IF('CJ-MARDI'!$A$18=Matières!$A$18,'Référentiels CE2'!av,IF('CJ-MARDI'!$A$18=Matières!$A$19,'Référentiels CE2'!ap,IF('CJ-MARDI'!$A$18=Matières!$A$20,'Référentiels CE2'!pahda,IF('CJ-MARDI'!$A$18=Matières!$A$21,'Référentiels CE2'!eps,IF('CJ-MARDI'!$A$18=Matières!$A$22,'Référentiels CE2'!lv,IF('CJ-MARDI'!$A$18=Matières!$A$23,IF('CJ-MARDI'!$A$18=Matières!$A$23,'Référentiels CE2'!emc)))))))))))))))))))))))</definedName>
    <definedName name="form3ce2" localSheetId="3">IF('CJ-MERCREDI'!$A$18=Matières!$A$1,'Référentiels CE2'!v,IF('CJ-MERCREDI'!$A$18=Matières!$A$2,'Référentiels CE2'!g,IF('CJ-MERCREDI'!$A$18=Matières!$A$3,'Référentiels CE2'!o,IF('CJ-MERCREDI'!$A$18=Matières!$A$5,'Référentiels CE2'!lec,IF('CJ-MERCREDI'!$A$18=Matières!$A$6,'Référentiels CE2'!lit,IF('CJ-MERCREDI'!$A$18=Matières!$A$7,'Référentiels CE2'!lo,IF('CJ-MERCREDI'!$A$18=Matières!$A$4,'Référentiels CE2'!red,IF('CJ-MERCREDI'!$A$18=Matières!$A$8,'Référentiels CE2'!NC,IF('CJ-MERCREDI'!$A$18=Matières!$A$9,'Référentiels CE2'!gm,IF('CJ-MERCREDI'!$A$18=Matières!$A$10,'Référentiels CE2'!geom,IF('CJ-MERCREDI'!$A$18=Matières!$A$11,'Référentiels CE2'!cm,IF('CJ-MERCREDI'!$A$18=Matières!$A$12,'Référentiels CE2'!ogd,IF('CJ-MERCREDI'!$A$18=Matières!$A$13,'Référentiels CE2'!h,IF('CJ-MERCREDI'!$A$18=Matières!$A$14,'Référentiels CE2'!geo,IF('CJ-MERCREDI'!$A$18=Matières!$A$16,'Référentiels CE2'!s,IF('CJ-MERCREDI'!$A$18=Matières!$A$17,'Référentiels CE2'!em,IF('CJ-MERCREDI'!$A$18=Matières!$A$18,'Référentiels CE2'!av,IF('CJ-MERCREDI'!$A$18=Matières!$A$19,'Référentiels CE2'!ap,IF('CJ-MERCREDI'!$A$18=Matières!$A$20,'Référentiels CE2'!pahda,IF('CJ-MERCREDI'!$A$18=Matières!$A$21,'Référentiels CE2'!eps,IF('CJ-MERCREDI'!$A$18=Matières!$A$22,'Référentiels CE2'!lv,IF('CJ-MERCREDI'!$A$18=Matières!$A$23,IF('CJ-MERCREDI'!$A$18=Matières!$A$23,'Référentiels CE2'!emc)))))))))))))))))))))))</definedName>
    <definedName name="form3ce2" localSheetId="5">IF('CJ-VENDREDI'!$A$18=Matières!$A$1,'Référentiels CE2'!v,IF('CJ-VENDREDI'!$A$18=Matières!$A$2,'Référentiels CE2'!g,IF('CJ-VENDREDI'!$A$18=Matières!$A$3,'Référentiels CE2'!o,IF('CJ-VENDREDI'!$A$18=Matières!$A$5,'Référentiels CE2'!lec,IF('CJ-VENDREDI'!$A$18=Matières!$A$6,'Référentiels CE2'!lit,IF('CJ-VENDREDI'!$A$18=Matières!$A$7,'Référentiels CE2'!lo,IF('CJ-VENDREDI'!$A$18=Matières!$A$4,'Référentiels CE2'!red,IF('CJ-VENDREDI'!$A$18=Matières!$A$8,'Référentiels CE2'!NC,IF('CJ-VENDREDI'!$A$18=Matières!$A$9,'Référentiels CE2'!gm,IF('CJ-VENDREDI'!$A$18=Matières!$A$10,'Référentiels CE2'!geom,IF('CJ-VENDREDI'!$A$18=Matières!$A$11,'Référentiels CE2'!cm,IF('CJ-VENDREDI'!$A$18=Matières!$A$12,'Référentiels CE2'!ogd,IF('CJ-VENDREDI'!$A$18=Matières!$A$13,'Référentiels CE2'!h,IF('CJ-VENDREDI'!$A$18=Matières!$A$14,'Référentiels CE2'!geo,IF('CJ-VENDREDI'!$A$18=Matières!$A$16,'Référentiels CE2'!s,IF('CJ-VENDREDI'!$A$18=Matières!$A$17,'Référentiels CE2'!em,IF('CJ-VENDREDI'!$A$18=Matières!$A$18,'Référentiels CE2'!av,IF('CJ-VENDREDI'!$A$18=Matières!$A$19,'Référentiels CE2'!ap,IF('CJ-VENDREDI'!$A$18=Matières!$A$20,'Référentiels CE2'!pahda,IF('CJ-VENDREDI'!$A$18=Matières!$A$21,'Référentiels CE2'!eps,IF('CJ-VENDREDI'!$A$18=Matières!$A$22,'Référentiels CE2'!lv,IF('CJ-VENDREDI'!$A$18=Matières!$A$23,IF('CJ-VENDREDI'!$A$18=Matières!$A$23,'Référentiels CE2'!emc)))))))))))))))))))))))</definedName>
    <definedName name="form3ce2">IF('CJ-LUNDI'!$A$18=Matières!$A$1,'Référentiels CE2'!v,IF('CJ-LUNDI'!$A$18=Matières!$A$2,'Référentiels CE2'!g,IF('CJ-LUNDI'!$A$18=Matières!$A$3,'Référentiels CE2'!o,IF('CJ-LUNDI'!$A$18=Matières!$A$5,'Référentiels CE2'!lec,IF('CJ-LUNDI'!$A$18=Matières!$A$6,'Référentiels CE2'!lit,IF('CJ-LUNDI'!$A$18=Matières!$A$7,'Référentiels CE2'!lo,IF('CJ-LUNDI'!$A$18=Matières!$A$4,'Référentiels CE2'!red,IF('CJ-LUNDI'!$A$18=Matières!$A$8,'Référentiels CE2'!NC,IF('CJ-LUNDI'!$A$18=Matières!$A$9,'Référentiels CE2'!gm,IF('CJ-LUNDI'!$A$18=Matières!$A$10,'Référentiels CE2'!geom,IF('CJ-LUNDI'!$A$18=Matières!$A$11,'Référentiels CE2'!cm,IF('CJ-LUNDI'!$A$18=Matières!$A$12,'Référentiels CE2'!ogd,IF('CJ-LUNDI'!$A$18=Matières!$A$13,'Référentiels CE2'!h,IF('CJ-LUNDI'!$A$18=Matières!$A$14,'Référentiels CE2'!geo,IF('CJ-LUNDI'!$A$18=Matières!$A$16,'Référentiels CE2'!s,IF('CJ-LUNDI'!$A$18=Matières!$A$17,'Référentiels CE2'!em,IF('CJ-LUNDI'!$A$18=Matières!$A$18,'Référentiels CE2'!av,IF('CJ-LUNDI'!$A$18=Matières!$A$19,'Référentiels CE2'!ap,IF('CJ-LUNDI'!$A$18=Matières!$A$20,'Référentiels CE2'!pahda,IF('CJ-LUNDI'!$A$18=Matières!$A$21,'Référentiels CE2'!eps,IF('CJ-LUNDI'!$A$18=Matières!$A$22,'Référentiels CE2'!lv,IF('CJ-LUNDI'!$A$18=Matières!$A$23,IF('CJ-LUNDI'!$A$18=Matières!$A$23,'Référentiels CE2'!emc)))))))))))))))))))))))</definedName>
    <definedName name="form3cm1" localSheetId="4">IF('CJ-JEUDI'!$A$18=Matières!$A$1,v,IF('CJ-JEUDI'!$A$18=Matières!$A$2,g,IF('CJ-JEUDI'!$A$18=Matières!$A$3,o,IF('CJ-JEUDI'!$A$18=Matières!$A$5,lec,IF('CJ-JEUDI'!$A$18=Matières!$A$6,lit,IF('CJ-JEUDI'!$A$18=Matières!$A$7,lo,IF('CJ-JEUDI'!$A$18=Matières!$A$4,red,IF('CJ-JEUDI'!$A$18=Matières!$A$8,NC,IF('CJ-JEUDI'!$A$18=Matières!$A$9,gm,IF('CJ-JEUDI'!$A$18=Matières!$A$10,geom,IF('CJ-JEUDI'!$A$18=Matières!$A$11,cm,IF('CJ-JEUDI'!$A$18=Matières!$A$12,ogd,IF('CJ-JEUDI'!$A$18=Matières!$A$13,h,IF('CJ-JEUDI'!$A$18=Matières!$A$14,geo,IF('CJ-JEUDI'!$A$18=Matières!$A$16,s,IF('CJ-JEUDI'!$A$18=Matières!$A$17,em,IF('CJ-JEUDI'!$A$18=Matières!$A$18,av,IF('CJ-JEUDI'!$A$18=Matières!$A$19,ap,IF('CJ-JEUDI'!$A$18=Matières!$A$20,pahda,IF('CJ-JEUDI'!$A$18=Matières!$A$21,eps,IF('CJ-JEUDI'!$A$18=Matières!$A$22,lv,IF('CJ-JEUDI'!$A$18=Matières!$A$23,emc))))))))))))))))))))))</definedName>
    <definedName name="form3cm1" localSheetId="2">IF('CJ-MARDI'!$A$18=Matières!$A$1,v,IF('CJ-MARDI'!$A$18=Matières!$A$2,g,IF('CJ-MARDI'!$A$18=Matières!$A$3,o,IF('CJ-MARDI'!$A$18=Matières!$A$5,lec,IF('CJ-MARDI'!$A$18=Matières!$A$6,lit,IF('CJ-MARDI'!$A$18=Matières!$A$7,lo,IF('CJ-MARDI'!$A$18=Matières!$A$4,red,IF('CJ-MARDI'!$A$18=Matières!$A$8,NC,IF('CJ-MARDI'!$A$18=Matières!$A$9,gm,IF('CJ-MARDI'!$A$18=Matières!$A$10,geom,IF('CJ-MARDI'!$A$18=Matières!$A$11,cm,IF('CJ-MARDI'!$A$18=Matières!$A$12,ogd,IF('CJ-MARDI'!$A$18=Matières!$A$13,h,IF('CJ-MARDI'!$A$18=Matières!$A$14,geo,IF('CJ-MARDI'!$A$18=Matières!$A$16,s,IF('CJ-MARDI'!$A$18=Matières!$A$17,em,IF('CJ-MARDI'!$A$18=Matières!$A$18,av,IF('CJ-MARDI'!$A$18=Matières!$A$19,ap,IF('CJ-MARDI'!$A$18=Matières!$A$20,pahda,IF('CJ-MARDI'!$A$18=Matières!$A$21,eps,IF('CJ-MARDI'!$A$18=Matières!$A$22,lv,IF('CJ-MARDI'!$A$18=Matières!$A$23,emc))))))))))))))))))))))</definedName>
    <definedName name="form3cm1" localSheetId="3">IF('CJ-MERCREDI'!$A$18=Matières!$A$1,v,IF('CJ-MERCREDI'!$A$18=Matières!$A$2,g,IF('CJ-MERCREDI'!$A$18=Matières!$A$3,o,IF('CJ-MERCREDI'!$A$18=Matières!$A$5,lec,IF('CJ-MERCREDI'!$A$18=Matières!$A$6,lit,IF('CJ-MERCREDI'!$A$18=Matières!$A$7,lo,IF('CJ-MERCREDI'!$A$18=Matières!$A$4,red,IF('CJ-MERCREDI'!$A$18=Matières!$A$8,NC,IF('CJ-MERCREDI'!$A$18=Matières!$A$9,gm,IF('CJ-MERCREDI'!$A$18=Matières!$A$10,geom,IF('CJ-MERCREDI'!$A$18=Matières!$A$11,cm,IF('CJ-MERCREDI'!$A$18=Matières!$A$12,ogd,IF('CJ-MERCREDI'!$A$18=Matières!$A$13,h,IF('CJ-MERCREDI'!$A$18=Matières!$A$14,geo,IF('CJ-MERCREDI'!$A$18=Matières!$A$16,s,IF('CJ-MERCREDI'!$A$18=Matières!$A$17,em,IF('CJ-MERCREDI'!$A$18=Matières!$A$18,av,IF('CJ-MERCREDI'!$A$18=Matières!$A$19,ap,IF('CJ-MERCREDI'!$A$18=Matières!$A$20,pahda,IF('CJ-MERCREDI'!$A$18=Matières!$A$21,eps,IF('CJ-MERCREDI'!$A$18=Matières!$A$22,lv,IF('CJ-MERCREDI'!$A$18=Matières!$A$23,emc))))))))))))))))))))))</definedName>
    <definedName name="form3cm1" localSheetId="5">IF('CJ-VENDREDI'!$A$18=Matières!$A$1,v,IF('CJ-VENDREDI'!$A$18=Matières!$A$2,g,IF('CJ-VENDREDI'!$A$18=Matières!$A$3,o,IF('CJ-VENDREDI'!$A$18=Matières!$A$5,lec,IF('CJ-VENDREDI'!$A$18=Matières!$A$6,lit,IF('CJ-VENDREDI'!$A$18=Matières!$A$7,lo,IF('CJ-VENDREDI'!$A$18=Matières!$A$4,red,IF('CJ-VENDREDI'!$A$18=Matières!$A$8,NC,IF('CJ-VENDREDI'!$A$18=Matières!$A$9,gm,IF('CJ-VENDREDI'!$A$18=Matières!$A$10,geom,IF('CJ-VENDREDI'!$A$18=Matières!$A$11,cm,IF('CJ-VENDREDI'!$A$18=Matières!$A$12,ogd,IF('CJ-VENDREDI'!$A$18=Matières!$A$13,h,IF('CJ-VENDREDI'!$A$18=Matières!$A$14,geo,IF('CJ-VENDREDI'!$A$18=Matières!$A$16,s,IF('CJ-VENDREDI'!$A$18=Matières!$A$17,em,IF('CJ-VENDREDI'!$A$18=Matières!$A$18,av,IF('CJ-VENDREDI'!$A$18=Matières!$A$19,ap,IF('CJ-VENDREDI'!$A$18=Matières!$A$20,pahda,IF('CJ-VENDREDI'!$A$18=Matières!$A$21,eps,IF('CJ-VENDREDI'!$A$18=Matières!$A$22,lv,IF('CJ-VENDREDI'!$A$18=Matières!$A$23,emc))))))))))))))))))))))</definedName>
    <definedName name="form3cm1">IF('CJ-LUNDI'!$A$18=Matières!$A$1,v,IF('CJ-LUNDI'!$A$18=Matières!$A$2,g,IF('CJ-LUNDI'!$A$18=Matières!$A$3,o,IF('CJ-LUNDI'!$A$18=Matières!$A$5,lec,IF('CJ-LUNDI'!$A$18=Matières!$A$6,lit,IF('CJ-LUNDI'!$A$18=Matières!$A$7,lo,IF('CJ-LUNDI'!$A$18=Matières!$A$4,red,IF('CJ-LUNDI'!$A$18=Matières!$A$8,NC,IF('CJ-LUNDI'!$A$18=Matières!$A$9,gm,IF('CJ-LUNDI'!$A$18=Matières!$A$10,geom,IF('CJ-LUNDI'!$A$18=Matières!$A$11,cm,IF('CJ-LUNDI'!$A$18=Matières!$A$12,ogd,IF('CJ-LUNDI'!$A$18=Matières!$A$13,h,IF('CJ-LUNDI'!$A$18=Matières!$A$14,geo,IF('CJ-LUNDI'!$A$18=Matières!$A$16,s,IF('CJ-LUNDI'!$A$18=Matières!$A$17,em,IF('CJ-LUNDI'!$A$18=Matières!$A$18,av,IF('CJ-LUNDI'!$A$18=Matières!$A$19,ap,IF('CJ-LUNDI'!$A$18=Matières!$A$20,pahda,IF('CJ-LUNDI'!$A$18=Matières!$A$21,eps,IF('CJ-LUNDI'!$A$18=Matières!$A$22,lv,IF('CJ-LUNDI'!$A$18=Matières!$A$23,emc))))))))))))))))))))))</definedName>
    <definedName name="form3cm2" localSheetId="4">IF('CJ-JEUDI'!$A$18=Matières!$A$1,'Référentiels CM2'!v,IF('CJ-JEUDI'!$A$18=Matières!$A$2,'Référentiels CM2'!g,IF('CJ-JEUDI'!$A$18=Matières!$A$3,'Référentiels CM2'!o,IF('CJ-JEUDI'!$A$18=Matières!$A$5,'Référentiels CM2'!lec,IF('CJ-JEUDI'!$A$18=Matières!$A$6,'Référentiels CM2'!lit,IF('CJ-JEUDI'!$A$18=Matières!$A$7,'Référentiels CM2'!lo,IF('CJ-JEUDI'!$A$18=Matières!$A$4,'Référentiels CM2'!red,IF('CJ-JEUDI'!$A$18=Matières!$A$8,'Référentiels CM2'!NC,IF('CJ-JEUDI'!$A$18=Matières!$A$9,'Référentiels CM2'!gm,IF('CJ-JEUDI'!$A$18=Matières!$A$10,'Référentiels CM2'!geom,IF('CJ-JEUDI'!$A$18=Matières!$A$11,'Référentiels CM2'!cm,IF('CJ-JEUDI'!$A$18=Matières!$A$12,'Référentiels CM2'!ogd,IF('CJ-JEUDI'!$A$18=Matières!$A$13,'Référentiels CM2'!h,IF('CJ-JEUDI'!$A$18=Matières!$A$14,'Référentiels CM2'!geo,IF('CJ-JEUDI'!$A$18=Matières!$A$16,'Référentiels CM2'!s,IF('CJ-JEUDI'!$A$18=Matières!$A$17,'Référentiels CM2'!em,IF('CJ-JEUDI'!$A$18=Matières!$A$18,'Référentiels CM2'!av,IF('CJ-JEUDI'!$A$18=Matières!$A$19,'Référentiels CM2'!ap,IF('CJ-JEUDI'!$A$18=Matières!$A$20,'Référentiels CM2'!pahda,IF('CJ-JEUDI'!$A$18=Matières!$A$21,'Référentiels CM2'!eps,IF('CJ-JEUDI'!$A$18=Matières!$A$22,'Référentiels CM2'!lv,IF('CJ-JEUDI'!$A$18=Matières!$A$23,'Référentiels CM2'!emc))))))))))))))))))))))</definedName>
    <definedName name="form3cm2" localSheetId="2">IF('CJ-MARDI'!$A$18=Matières!$A$1,'Référentiels CM2'!v,IF('CJ-MARDI'!$A$18=Matières!$A$2,'Référentiels CM2'!g,IF('CJ-MARDI'!$A$18=Matières!$A$3,'Référentiels CM2'!o,IF('CJ-MARDI'!$A$18=Matières!$A$5,'Référentiels CM2'!lec,IF('CJ-MARDI'!$A$18=Matières!$A$6,'Référentiels CM2'!lit,IF('CJ-MARDI'!$A$18=Matières!$A$7,'Référentiels CM2'!lo,IF('CJ-MARDI'!$A$18=Matières!$A$4,'Référentiels CM2'!red,IF('CJ-MARDI'!$A$18=Matières!$A$8,'Référentiels CM2'!NC,IF('CJ-MARDI'!$A$18=Matières!$A$9,'Référentiels CM2'!gm,IF('CJ-MARDI'!$A$18=Matières!$A$10,'Référentiels CM2'!geom,IF('CJ-MARDI'!$A$18=Matières!$A$11,'Référentiels CM2'!cm,IF('CJ-MARDI'!$A$18=Matières!$A$12,'Référentiels CM2'!ogd,IF('CJ-MARDI'!$A$18=Matières!$A$13,'Référentiels CM2'!h,IF('CJ-MARDI'!$A$18=Matières!$A$14,'Référentiels CM2'!geo,IF('CJ-MARDI'!$A$18=Matières!$A$16,'Référentiels CM2'!s,IF('CJ-MARDI'!$A$18=Matières!$A$17,'Référentiels CM2'!em,IF('CJ-MARDI'!$A$18=Matières!$A$18,'Référentiels CM2'!av,IF('CJ-MARDI'!$A$18=Matières!$A$19,'Référentiels CM2'!ap,IF('CJ-MARDI'!$A$18=Matières!$A$20,'Référentiels CM2'!pahda,IF('CJ-MARDI'!$A$18=Matières!$A$21,'Référentiels CM2'!eps,IF('CJ-MARDI'!$A$18=Matières!$A$22,'Référentiels CM2'!lv,IF('CJ-MARDI'!$A$18=Matières!$A$23,'Référentiels CM2'!emc))))))))))))))))))))))</definedName>
    <definedName name="form3cm2" localSheetId="3">IF('CJ-MERCREDI'!$A$18=Matières!$A$1,'Référentiels CM2'!v,IF('CJ-MERCREDI'!$A$18=Matières!$A$2,'Référentiels CM2'!g,IF('CJ-MERCREDI'!$A$18=Matières!$A$3,'Référentiels CM2'!o,IF('CJ-MERCREDI'!$A$18=Matières!$A$5,'Référentiels CM2'!lec,IF('CJ-MERCREDI'!$A$18=Matières!$A$6,'Référentiels CM2'!lit,IF('CJ-MERCREDI'!$A$18=Matières!$A$7,'Référentiels CM2'!lo,IF('CJ-MERCREDI'!$A$18=Matières!$A$4,'Référentiels CM2'!red,IF('CJ-MERCREDI'!$A$18=Matières!$A$8,'Référentiels CM2'!NC,IF('CJ-MERCREDI'!$A$18=Matières!$A$9,'Référentiels CM2'!gm,IF('CJ-MERCREDI'!$A$18=Matières!$A$10,'Référentiels CM2'!geom,IF('CJ-MERCREDI'!$A$18=Matières!$A$11,'Référentiels CM2'!cm,IF('CJ-MERCREDI'!$A$18=Matières!$A$12,'Référentiels CM2'!ogd,IF('CJ-MERCREDI'!$A$18=Matières!$A$13,'Référentiels CM2'!h,IF('CJ-MERCREDI'!$A$18=Matières!$A$14,'Référentiels CM2'!geo,IF('CJ-MERCREDI'!$A$18=Matières!$A$16,'Référentiels CM2'!s,IF('CJ-MERCREDI'!$A$18=Matières!$A$17,'Référentiels CM2'!em,IF('CJ-MERCREDI'!$A$18=Matières!$A$18,'Référentiels CM2'!av,IF('CJ-MERCREDI'!$A$18=Matières!$A$19,'Référentiels CM2'!ap,IF('CJ-MERCREDI'!$A$18=Matières!$A$20,'Référentiels CM2'!pahda,IF('CJ-MERCREDI'!$A$18=Matières!$A$21,'Référentiels CM2'!eps,IF('CJ-MERCREDI'!$A$18=Matières!$A$22,'Référentiels CM2'!lv,IF('CJ-MERCREDI'!$A$18=Matières!$A$23,'Référentiels CM2'!emc))))))))))))))))))))))</definedName>
    <definedName name="form3cm2" localSheetId="5">IF('CJ-VENDREDI'!$A$18=Matières!$A$1,'Référentiels CM2'!v,IF('CJ-VENDREDI'!$A$18=Matières!$A$2,'Référentiels CM2'!g,IF('CJ-VENDREDI'!$A$18=Matières!$A$3,'Référentiels CM2'!o,IF('CJ-VENDREDI'!$A$18=Matières!$A$5,'Référentiels CM2'!lec,IF('CJ-VENDREDI'!$A$18=Matières!$A$6,'Référentiels CM2'!lit,IF('CJ-VENDREDI'!$A$18=Matières!$A$7,'Référentiels CM2'!lo,IF('CJ-VENDREDI'!$A$18=Matières!$A$4,'Référentiels CM2'!red,IF('CJ-VENDREDI'!$A$18=Matières!$A$8,'Référentiels CM2'!NC,IF('CJ-VENDREDI'!$A$18=Matières!$A$9,'Référentiels CM2'!gm,IF('CJ-VENDREDI'!$A$18=Matières!$A$10,'Référentiels CM2'!geom,IF('CJ-VENDREDI'!$A$18=Matières!$A$11,'Référentiels CM2'!cm,IF('CJ-VENDREDI'!$A$18=Matières!$A$12,'Référentiels CM2'!ogd,IF('CJ-VENDREDI'!$A$18=Matières!$A$13,'Référentiels CM2'!h,IF('CJ-VENDREDI'!$A$18=Matières!$A$14,'Référentiels CM2'!geo,IF('CJ-VENDREDI'!$A$18=Matières!$A$16,'Référentiels CM2'!s,IF('CJ-VENDREDI'!$A$18=Matières!$A$17,'Référentiels CM2'!em,IF('CJ-VENDREDI'!$A$18=Matières!$A$18,'Référentiels CM2'!av,IF('CJ-VENDREDI'!$A$18=Matières!$A$19,'Référentiels CM2'!ap,IF('CJ-VENDREDI'!$A$18=Matières!$A$20,'Référentiels CM2'!pahda,IF('CJ-VENDREDI'!$A$18=Matières!$A$21,'Référentiels CM2'!eps,IF('CJ-VENDREDI'!$A$18=Matières!$A$22,'Référentiels CM2'!lv,IF('CJ-VENDREDI'!$A$18=Matières!$A$23,'Référentiels CM2'!emc))))))))))))))))))))))</definedName>
    <definedName name="form3cm2">IF('CJ-LUNDI'!$A$18=Matières!$A$1,'Référentiels CM2'!v,IF('CJ-LUNDI'!$A$18=Matières!$A$2,'Référentiels CM2'!g,IF('CJ-LUNDI'!$A$18=Matières!$A$3,'Référentiels CM2'!o,IF('CJ-LUNDI'!$A$18=Matières!$A$5,'Référentiels CM2'!lec,IF('CJ-LUNDI'!$A$18=Matières!$A$6,'Référentiels CM2'!lit,IF('CJ-LUNDI'!$A$18=Matières!$A$7,'Référentiels CM2'!lo,IF('CJ-LUNDI'!$A$18=Matières!$A$4,'Référentiels CM2'!red,IF('CJ-LUNDI'!$A$18=Matières!$A$8,'Référentiels CM2'!NC,IF('CJ-LUNDI'!$A$18=Matières!$A$9,'Référentiels CM2'!gm,IF('CJ-LUNDI'!$A$18=Matières!$A$10,'Référentiels CM2'!geom,IF('CJ-LUNDI'!$A$18=Matières!$A$11,'Référentiels CM2'!cm,IF('CJ-LUNDI'!$A$18=Matières!$A$12,'Référentiels CM2'!ogd,IF('CJ-LUNDI'!$A$18=Matières!$A$13,'Référentiels CM2'!h,IF('CJ-LUNDI'!$A$18=Matières!$A$14,'Référentiels CM2'!geo,IF('CJ-LUNDI'!$A$18=Matières!$A$16,'Référentiels CM2'!s,IF('CJ-LUNDI'!$A$18=Matières!$A$17,'Référentiels CM2'!em,IF('CJ-LUNDI'!$A$18=Matières!$A$18,'Référentiels CM2'!av,IF('CJ-LUNDI'!$A$18=Matières!$A$19,'Référentiels CM2'!ap,IF('CJ-LUNDI'!$A$18=Matières!$A$20,'Référentiels CM2'!pahda,IF('CJ-LUNDI'!$A$18=Matières!$A$21,'Référentiels CM2'!eps,IF('CJ-LUNDI'!$A$18=Matières!$A$22,'Référentiels CM2'!lv,IF('CJ-LUNDI'!$A$18=Matières!$A$23,'Référentiels CM2'!emc))))))))))))))))))))))</definedName>
    <definedName name="form3cp" localSheetId="4">IF('CJ-JEUDI'!$A$18=Matières!$A$1,'Référentiels CP'!v,IF('CJ-JEUDI'!$A$18=Matières!$A$2,'Référentiels CP'!g,IF('CJ-JEUDI'!$A$18=Matières!$A$3,'Référentiels CP'!o,IF('CJ-JEUDI'!$A$18=Matières!$A$15,[0]!ddm,IF('CJ-JEUDI'!$A$18=Matières!$A$5,'Référentiels CP'!lec,IF('CJ-JEUDI'!$A$18=Matières!$A$6,[0]!lit,IF('CJ-JEUDI'!$A$18=Matières!$A$7,'Référentiels CP'!lo,IF('CJ-JEUDI'!$A$18=Matières!$A$4,[0]!red,IF('CJ-JEUDI'!$A$18=Matières!$A$8,'Référentiels CP'!NC,IF('CJ-JEUDI'!$A$18=Matières!$A$9,'Référentiels CP'!gm,IF('CJ-JEUDI'!$A$18=Matières!$A$10,'Référentiels CP'!geom,IF('CJ-JEUDI'!$A$18=Matières!$A$11,'Référentiels CP'!cm,IF('CJ-JEUDI'!$A$18=Matières!$A$12,'Référentiels CP'!ogd,IF('CJ-JEUDI'!$A$18=Matières!$A$13,[0]!h,IF('CJ-JEUDI'!$A$18=Matières!$A$14,[0]!geo,IF('CJ-JEUDI'!$A$18=Matières!$A$16,[0]!s,IF('CJ-JEUDI'!$A$18=Matières!$A$17,'Référentiels CP'!em,IF('CJ-JEUDI'!$A$18=Matières!$A$18,'Référentiels CP'!av,IF('CJ-JEUDI'!$A$18=Matières!$A$19,'Référentiels CP'!ap,IF('CJ-JEUDI'!$A$18=Matières!$A$20,'Référentiels CP'!pahda,IF('CJ-JEUDI'!$A$18=Matières!$A$21,'Référentiels CP'!eps,IF('CJ-JEUDI'!$A$18=Matières!$A$22,'Référentiels CP'!lv,IF('CJ-JEUDI'!$A$18=Matières!$A$23,IF('CJ-JEUDI'!$A$18=Matières!$A$23,'Référentiels CP'!emc))))))))))))))))))))))))</definedName>
    <definedName name="form3cp" localSheetId="2">IF('CJ-MARDI'!$A$18=Matières!$A$1,'Référentiels CP'!v,IF('CJ-MARDI'!$A$18=Matières!$A$2,'Référentiels CP'!g,IF('CJ-MARDI'!$A$18=Matières!$A$3,'Référentiels CP'!o,IF('CJ-MARDI'!$A$18=Matières!$A$15,[0]!ddm,IF('CJ-MARDI'!$A$18=Matières!$A$5,'Référentiels CP'!lec,IF('CJ-MARDI'!$A$18=Matières!$A$6,[0]!lit,IF('CJ-MARDI'!$A$18=Matières!$A$7,'Référentiels CP'!lo,IF('CJ-MARDI'!$A$18=Matières!$A$4,[0]!red,IF('CJ-MARDI'!$A$18=Matières!$A$8,'Référentiels CP'!NC,IF('CJ-MARDI'!$A$18=Matières!$A$9,'Référentiels CP'!gm,IF('CJ-MARDI'!$A$18=Matières!$A$10,'Référentiels CP'!geom,IF('CJ-MARDI'!$A$18=Matières!$A$11,'Référentiels CP'!cm,IF('CJ-MARDI'!$A$18=Matières!$A$12,'Référentiels CP'!ogd,IF('CJ-MARDI'!$A$18=Matières!$A$13,[0]!h,IF('CJ-MARDI'!$A$18=Matières!$A$14,[0]!geo,IF('CJ-MARDI'!$A$18=Matières!$A$16,[0]!s,IF('CJ-MARDI'!$A$18=Matières!$A$17,'Référentiels CP'!em,IF('CJ-MARDI'!$A$18=Matières!$A$18,'Référentiels CP'!av,IF('CJ-MARDI'!$A$18=Matières!$A$19,'Référentiels CP'!ap,IF('CJ-MARDI'!$A$18=Matières!$A$20,'Référentiels CP'!pahda,IF('CJ-MARDI'!$A$18=Matières!$A$21,'Référentiels CP'!eps,IF('CJ-MARDI'!$A$18=Matières!$A$22,'Référentiels CP'!lv,IF('CJ-MARDI'!$A$18=Matières!$A$23,IF('CJ-MARDI'!$A$18=Matières!$A$23,'Référentiels CP'!emc))))))))))))))))))))))))</definedName>
    <definedName name="form3cp" localSheetId="3">IF('CJ-MERCREDI'!$A$18=Matières!$A$1,'Référentiels CP'!v,IF('CJ-MERCREDI'!$A$18=Matières!$A$2,'Référentiels CP'!g,IF('CJ-MERCREDI'!$A$18=Matières!$A$3,'Référentiels CP'!o,IF('CJ-MERCREDI'!$A$18=Matières!$A$15,[0]!ddm,IF('CJ-MERCREDI'!$A$18=Matières!$A$5,'Référentiels CP'!lec,IF('CJ-MERCREDI'!$A$18=Matières!$A$6,[0]!lit,IF('CJ-MERCREDI'!$A$18=Matières!$A$7,'Référentiels CP'!lo,IF('CJ-MERCREDI'!$A$18=Matières!$A$4,[0]!red,IF('CJ-MERCREDI'!$A$18=Matières!$A$8,'Référentiels CP'!NC,IF('CJ-MERCREDI'!$A$18=Matières!$A$9,'Référentiels CP'!gm,IF('CJ-MERCREDI'!$A$18=Matières!$A$10,'Référentiels CP'!geom,IF('CJ-MERCREDI'!$A$18=Matières!$A$11,'Référentiels CP'!cm,IF('CJ-MERCREDI'!$A$18=Matières!$A$12,'Référentiels CP'!ogd,IF('CJ-MERCREDI'!$A$18=Matières!$A$13,[0]!h,IF('CJ-MERCREDI'!$A$18=Matières!$A$14,[0]!geo,IF('CJ-MERCREDI'!$A$18=Matières!$A$16,[0]!s,IF('CJ-MERCREDI'!$A$18=Matières!$A$17,'Référentiels CP'!em,IF('CJ-MERCREDI'!$A$18=Matières!$A$18,'Référentiels CP'!av,IF('CJ-MERCREDI'!$A$18=Matières!$A$19,'Référentiels CP'!ap,IF('CJ-MERCREDI'!$A$18=Matières!$A$20,'Référentiels CP'!pahda,IF('CJ-MERCREDI'!$A$18=Matières!$A$21,'Référentiels CP'!eps,IF('CJ-MERCREDI'!$A$18=Matières!$A$22,'Référentiels CP'!lv,IF('CJ-MERCREDI'!$A$18=Matières!$A$23,IF('CJ-MERCREDI'!$A$18=Matières!$A$23,'Référentiels CP'!emc))))))))))))))))))))))))</definedName>
    <definedName name="form3cp" localSheetId="5">IF('CJ-VENDREDI'!$A$18=Matières!$A$1,'Référentiels CP'!v,IF('CJ-VENDREDI'!$A$18=Matières!$A$2,'Référentiels CP'!g,IF('CJ-VENDREDI'!$A$18=Matières!$A$3,'Référentiels CP'!o,IF('CJ-VENDREDI'!$A$18=Matières!$A$15,[0]!ddm,IF('CJ-VENDREDI'!$A$18=Matières!$A$5,'Référentiels CP'!lec,IF('CJ-VENDREDI'!$A$18=Matières!$A$6,[0]!lit,IF('CJ-VENDREDI'!$A$18=Matières!$A$7,'Référentiels CP'!lo,IF('CJ-VENDREDI'!$A$18=Matières!$A$4,[0]!red,IF('CJ-VENDREDI'!$A$18=Matières!$A$8,'Référentiels CP'!NC,IF('CJ-VENDREDI'!$A$18=Matières!$A$9,'Référentiels CP'!gm,IF('CJ-VENDREDI'!$A$18=Matières!$A$10,'Référentiels CP'!geom,IF('CJ-VENDREDI'!$A$18=Matières!$A$11,'Référentiels CP'!cm,IF('CJ-VENDREDI'!$A$18=Matières!$A$12,'Référentiels CP'!ogd,IF('CJ-VENDREDI'!$A$18=Matières!$A$13,[0]!h,IF('CJ-VENDREDI'!$A$18=Matières!$A$14,[0]!geo,IF('CJ-VENDREDI'!$A$18=Matières!$A$16,[0]!s,IF('CJ-VENDREDI'!$A$18=Matières!$A$17,'Référentiels CP'!em,IF('CJ-VENDREDI'!$A$18=Matières!$A$18,'Référentiels CP'!av,IF('CJ-VENDREDI'!$A$18=Matières!$A$19,'Référentiels CP'!ap,IF('CJ-VENDREDI'!$A$18=Matières!$A$20,'Référentiels CP'!pahda,IF('CJ-VENDREDI'!$A$18=Matières!$A$21,'Référentiels CP'!eps,IF('CJ-VENDREDI'!$A$18=Matières!$A$22,'Référentiels CP'!lv,IF('CJ-VENDREDI'!$A$18=Matières!$A$23,IF('CJ-VENDREDI'!$A$18=Matières!$A$23,'Référentiels CP'!emc))))))))))))))))))))))))</definedName>
    <definedName name="form3cp">IF('CJ-LUNDI'!$A$18=Matières!$A$1,'Référentiels CP'!v,IF('CJ-LUNDI'!$A$18=Matières!$A$2,'Référentiels CP'!g,IF('CJ-LUNDI'!$A$18=Matières!$A$3,'Référentiels CP'!o,IF('CJ-LUNDI'!$A$18=Matières!$A$15,[0]!ddm,IF('CJ-LUNDI'!$A$18=Matières!$A$5,'Référentiels CP'!lec,IF('CJ-LUNDI'!$A$18=Matières!$A$6,[0]!lit,IF('CJ-LUNDI'!$A$18=Matières!$A$7,'Référentiels CP'!lo,IF('CJ-LUNDI'!$A$18=Matières!$A$4,[0]!red,IF('CJ-LUNDI'!$A$18=Matières!$A$8,'Référentiels CP'!NC,IF('CJ-LUNDI'!$A$18=Matières!$A$9,'Référentiels CP'!gm,IF('CJ-LUNDI'!$A$18=Matières!$A$10,'Référentiels CP'!geom,IF('CJ-LUNDI'!$A$18=Matières!$A$11,'Référentiels CP'!cm,IF('CJ-LUNDI'!$A$18=Matières!$A$12,'Référentiels CP'!ogd,IF('CJ-LUNDI'!$A$18=Matières!$A$13,[0]!h,IF('CJ-LUNDI'!$A$18=Matières!$A$14,[0]!geo,IF('CJ-LUNDI'!$A$18=Matières!$A$16,[0]!s,IF('CJ-LUNDI'!$A$18=Matières!$A$17,'Référentiels CP'!em,IF('CJ-LUNDI'!$A$18=Matières!$A$18,'Référentiels CP'!av,IF('CJ-LUNDI'!$A$18=Matières!$A$19,'Référentiels CP'!ap,IF('CJ-LUNDI'!$A$18=Matières!$A$20,'Référentiels CP'!pahda,IF('CJ-LUNDI'!$A$18=Matières!$A$21,'Référentiels CP'!eps,IF('CJ-LUNDI'!$A$18=Matières!$A$22,'Référentiels CP'!lv,IF('CJ-LUNDI'!$A$18=Matières!$A$23,IF('CJ-LUNDI'!$A$18=Matières!$A$23,'Référentiels CP'!emc))))))))))))))))))))))))</definedName>
    <definedName name="form4" localSheetId="4">(IF('CJ-JEUDI'!$A$1="CM1",'CJ-JEUDI'!form4cm1,IF('CJ-JEUDI'!$A$1="CM2",'CJ-JEUDI'!form4cm2,IF('CJ-JEUDI'!$A$1="CE2",'CJ-JEUDI'!form4ce2,IF('CJ-JEUDI'!$A$1="CE1",'CJ-JEUDI'!form4ce1,IF('CJ-JEUDI'!$A$1="CP",'CJ-JEUDI'!form4cp))))))</definedName>
    <definedName name="form4" localSheetId="2">(IF('CJ-MARDI'!$A$1="CM1",'CJ-MARDI'!form4cm1,IF('CJ-MARDI'!$A$1="CM2",'CJ-MARDI'!form4cm2,IF('CJ-MARDI'!$A$1="CE2",'CJ-MARDI'!form4ce2,IF('CJ-MARDI'!$A$1="CE1",'CJ-MARDI'!form4ce1,IF('CJ-MARDI'!$A$1="CP",'CJ-MARDI'!form4cp))))))</definedName>
    <definedName name="form4" localSheetId="3">(IF('CJ-MERCREDI'!$A$1="CM1",'CJ-MERCREDI'!form4cm1,IF('CJ-MERCREDI'!$A$1="CM2",'CJ-MERCREDI'!form4cm2,IF('CJ-MERCREDI'!$A$1="CE2",'CJ-MERCREDI'!form4ce2,IF('CJ-MERCREDI'!$A$1="CE1",'CJ-MERCREDI'!form4ce1,IF('CJ-MERCREDI'!$A$1="CP",'CJ-MERCREDI'!form4cp))))))</definedName>
    <definedName name="form4" localSheetId="5">(IF('CJ-VENDREDI'!$A$1="CM1",'CJ-VENDREDI'!form4cm1,IF('CJ-VENDREDI'!$A$1="CM2",'CJ-VENDREDI'!form4cm2,IF('CJ-VENDREDI'!$A$1="CE2",'CJ-VENDREDI'!form4ce2,IF('CJ-VENDREDI'!$A$1="CE1",'CJ-VENDREDI'!form4ce1,IF('CJ-VENDREDI'!$A$1="CP",'CJ-VENDREDI'!form4cp))))))</definedName>
    <definedName name="form4">(IF('CJ-LUNDI'!$A$1="CM1",form4cm1,IF('CJ-LUNDI'!$A$1="CM2",form4cm2,IF('CJ-LUNDI'!$A$1="CE2",form4ce2,IF('CJ-LUNDI'!$A$1="CE1",form4ce1,IF('CJ-LUNDI'!$A$1="CP",form4cp))))))</definedName>
    <definedName name="form4ce1" localSheetId="4">IF('CJ-JEUDI'!$A$25=Matières!$A$1,'Référentiels CE1'!v,IF('CJ-JEUDI'!$A$25=Matières!$A$2,'Référentiels CE1'!g,IF('CJ-JEUDI'!$A$25=Matières!$A$15,'Référentiels CE1'!ddm,IF('CJ-JEUDI'!$A$25=Matières!$A$3,'Référentiels CE1'!o,IF('CJ-JEUDI'!$A$25=Matières!$A$5,'Référentiels CE1'!lec,IF('CJ-JEUDI'!$A$25=Matières!$A$6,[0]!lit,IF('CJ-JEUDI'!$A$25=Matières!$A$7,'Référentiels CE1'!lo,IF('CJ-JEUDI'!$A$25=Matières!$A$4,'Référentiels CE1'!red,IF('CJ-JEUDI'!$A$25=Matières!$A$8,'Référentiels CE1'!NC,IF('CJ-JEUDI'!$A$25=Matières!$A$9,'Référentiels CE1'!gm,IF('CJ-JEUDI'!$A$25=Matières!$A$10,'Référentiels CE1'!geom,IF('CJ-JEUDI'!$A$25=Matières!$A$11,'Référentiels CE1'!cm,IF('CJ-JEUDI'!$A$25=Matières!$A$12,'Référentiels CE1'!ogd,IF('CJ-JEUDI'!$A$25=Matières!$A$13,[0]!h,IF('CJ-JEUDI'!$A$25=Matières!$A$14,[0]!geo,IF('CJ-JEUDI'!$A$25=Matières!$A$16,'Référentiels CE1'!s,IF('CJ-JEUDI'!$A$25=Matières!$A$17,'Référentiels CE1'!em,IF('CJ-JEUDI'!$A$25=Matières!$A$18,'Référentiels CE1'!av,IF('CJ-JEUDI'!$A$25=Matières!$A$19,'Référentiels CE1'!ap,IF('CJ-JEUDI'!$A$25=Matières!$A$20,'Référentiels CE1'!pahda,IF('CJ-JEUDI'!$A$25=Matières!$A$21,'Référentiels CE1'!eps,IF('CJ-JEUDI'!$A$25=Matières!$A$22,'Référentiels CE1'!lv,IF('CJ-JEUDI'!$A$25=Matières!$A$23,IF('CJ-JEUDI'!$A$25=Matières!$A$23,'Référentiels CE1'!emc))))))))))))))))))))))))</definedName>
    <definedName name="form4ce1" localSheetId="2">IF('CJ-MARDI'!$A$25=Matières!$A$1,'Référentiels CE1'!v,IF('CJ-MARDI'!$A$25=Matières!$A$2,'Référentiels CE1'!g,IF('CJ-MARDI'!$A$25=Matières!$A$15,'Référentiels CE1'!ddm,IF('CJ-MARDI'!$A$25=Matières!$A$3,'Référentiels CE1'!o,IF('CJ-MARDI'!$A$25=Matières!$A$5,'Référentiels CE1'!lec,IF('CJ-MARDI'!$A$25=Matières!$A$6,[0]!lit,IF('CJ-MARDI'!$A$25=Matières!$A$7,'Référentiels CE1'!lo,IF('CJ-MARDI'!$A$25=Matières!$A$4,'Référentiels CE1'!red,IF('CJ-MARDI'!$A$25=Matières!$A$8,'Référentiels CE1'!NC,IF('CJ-MARDI'!$A$25=Matières!$A$9,'Référentiels CE1'!gm,IF('CJ-MARDI'!$A$25=Matières!$A$10,'Référentiels CE1'!geom,IF('CJ-MARDI'!$A$25=Matières!$A$11,'Référentiels CE1'!cm,IF('CJ-MARDI'!$A$25=Matières!$A$12,'Référentiels CE1'!ogd,IF('CJ-MARDI'!$A$25=Matières!$A$13,[0]!h,IF('CJ-MARDI'!$A$25=Matières!$A$14,[0]!geo,IF('CJ-MARDI'!$A$25=Matières!$A$16,'Référentiels CE1'!s,IF('CJ-MARDI'!$A$25=Matières!$A$17,'Référentiels CE1'!em,IF('CJ-MARDI'!$A$25=Matières!$A$18,'Référentiels CE1'!av,IF('CJ-MARDI'!$A$25=Matières!$A$19,'Référentiels CE1'!ap,IF('CJ-MARDI'!$A$25=Matières!$A$20,'Référentiels CE1'!pahda,IF('CJ-MARDI'!$A$25=Matières!$A$21,'Référentiels CE1'!eps,IF('CJ-MARDI'!$A$25=Matières!$A$22,'Référentiels CE1'!lv,IF('CJ-MARDI'!$A$25=Matières!$A$23,IF('CJ-MARDI'!$A$25=Matières!$A$23,'Référentiels CE1'!emc))))))))))))))))))))))))</definedName>
    <definedName name="form4ce1" localSheetId="3">IF('CJ-MERCREDI'!$A$25=Matières!$A$1,'Référentiels CE1'!v,IF('CJ-MERCREDI'!$A$25=Matières!$A$2,'Référentiels CE1'!g,IF('CJ-MERCREDI'!$A$25=Matières!$A$15,'Référentiels CE1'!ddm,IF('CJ-MERCREDI'!$A$25=Matières!$A$3,'Référentiels CE1'!o,IF('CJ-MERCREDI'!$A$25=Matières!$A$5,'Référentiels CE1'!lec,IF('CJ-MERCREDI'!$A$25=Matières!$A$6,[0]!lit,IF('CJ-MERCREDI'!$A$25=Matières!$A$7,'Référentiels CE1'!lo,IF('CJ-MERCREDI'!$A$25=Matières!$A$4,'Référentiels CE1'!red,IF('CJ-MERCREDI'!$A$25=Matières!$A$8,'Référentiels CE1'!NC,IF('CJ-MERCREDI'!$A$25=Matières!$A$9,'Référentiels CE1'!gm,IF('CJ-MERCREDI'!$A$25=Matières!$A$10,'Référentiels CE1'!geom,IF('CJ-MERCREDI'!$A$25=Matières!$A$11,'Référentiels CE1'!cm,IF('CJ-MERCREDI'!$A$25=Matières!$A$12,'Référentiels CE1'!ogd,IF('CJ-MERCREDI'!$A$25=Matières!$A$13,[0]!h,IF('CJ-MERCREDI'!$A$25=Matières!$A$14,[0]!geo,IF('CJ-MERCREDI'!$A$25=Matières!$A$16,'Référentiels CE1'!s,IF('CJ-MERCREDI'!$A$25=Matières!$A$17,'Référentiels CE1'!em,IF('CJ-MERCREDI'!$A$25=Matières!$A$18,'Référentiels CE1'!av,IF('CJ-MERCREDI'!$A$25=Matières!$A$19,'Référentiels CE1'!ap,IF('CJ-MERCREDI'!$A$25=Matières!$A$20,'Référentiels CE1'!pahda,IF('CJ-MERCREDI'!$A$25=Matières!$A$21,'Référentiels CE1'!eps,IF('CJ-MERCREDI'!$A$25=Matières!$A$22,'Référentiels CE1'!lv,IF('CJ-MERCREDI'!$A$25=Matières!$A$23,IF('CJ-MERCREDI'!$A$25=Matières!$A$23,'Référentiels CE1'!emc))))))))))))))))))))))))</definedName>
    <definedName name="form4ce1" localSheetId="5">IF('CJ-VENDREDI'!$A$25=Matières!$A$1,'Référentiels CE1'!v,IF('CJ-VENDREDI'!$A$25=Matières!$A$2,'Référentiels CE1'!g,IF('CJ-VENDREDI'!$A$25=Matières!$A$15,'Référentiels CE1'!ddm,IF('CJ-VENDREDI'!$A$25=Matières!$A$3,'Référentiels CE1'!o,IF('CJ-VENDREDI'!$A$25=Matières!$A$5,'Référentiels CE1'!lec,IF('CJ-VENDREDI'!$A$25=Matières!$A$6,[0]!lit,IF('CJ-VENDREDI'!$A$25=Matières!$A$7,'Référentiels CE1'!lo,IF('CJ-VENDREDI'!$A$25=Matières!$A$4,'Référentiels CE1'!red,IF('CJ-VENDREDI'!$A$25=Matières!$A$8,'Référentiels CE1'!NC,IF('CJ-VENDREDI'!$A$25=Matières!$A$9,'Référentiels CE1'!gm,IF('CJ-VENDREDI'!$A$25=Matières!$A$10,'Référentiels CE1'!geom,IF('CJ-VENDREDI'!$A$25=Matières!$A$11,'Référentiels CE1'!cm,IF('CJ-VENDREDI'!$A$25=Matières!$A$12,'Référentiels CE1'!ogd,IF('CJ-VENDREDI'!$A$25=Matières!$A$13,[0]!h,IF('CJ-VENDREDI'!$A$25=Matières!$A$14,[0]!geo,IF('CJ-VENDREDI'!$A$25=Matières!$A$16,'Référentiels CE1'!s,IF('CJ-VENDREDI'!$A$25=Matières!$A$17,'Référentiels CE1'!em,IF('CJ-VENDREDI'!$A$25=Matières!$A$18,'Référentiels CE1'!av,IF('CJ-VENDREDI'!$A$25=Matières!$A$19,'Référentiels CE1'!ap,IF('CJ-VENDREDI'!$A$25=Matières!$A$20,'Référentiels CE1'!pahda,IF('CJ-VENDREDI'!$A$25=Matières!$A$21,'Référentiels CE1'!eps,IF('CJ-VENDREDI'!$A$25=Matières!$A$22,'Référentiels CE1'!lv,IF('CJ-VENDREDI'!$A$25=Matières!$A$23,IF('CJ-VENDREDI'!$A$25=Matières!$A$23,'Référentiels CE1'!emc))))))))))))))))))))))))</definedName>
    <definedName name="form4ce1">IF('CJ-LUNDI'!$A$25=Matières!$A$1,'Référentiels CE1'!v,IF('CJ-LUNDI'!$A$25=Matières!$A$2,'Référentiels CE1'!g,IF('CJ-LUNDI'!$A$25=Matières!$A$15,'Référentiels CE1'!ddm,IF('CJ-LUNDI'!$A$25=Matières!$A$3,'Référentiels CE1'!o,IF('CJ-LUNDI'!$A$25=Matières!$A$5,'Référentiels CE1'!lec,IF('CJ-LUNDI'!$A$25=Matières!$A$6,[0]!lit,IF('CJ-LUNDI'!$A$25=Matières!$A$7,'Référentiels CE1'!lo,IF('CJ-LUNDI'!$A$25=Matières!$A$4,'Référentiels CE1'!red,IF('CJ-LUNDI'!$A$25=Matières!$A$8,'Référentiels CE1'!NC,IF('CJ-LUNDI'!$A$25=Matières!$A$9,'Référentiels CE1'!gm,IF('CJ-LUNDI'!$A$25=Matières!$A$10,'Référentiels CE1'!geom,IF('CJ-LUNDI'!$A$25=Matières!$A$11,'Référentiels CE1'!cm,IF('CJ-LUNDI'!$A$25=Matières!$A$12,'Référentiels CE1'!ogd,IF('CJ-LUNDI'!$A$25=Matières!$A$13,[0]!h,IF('CJ-LUNDI'!$A$25=Matières!$A$14,[0]!geo,IF('CJ-LUNDI'!$A$25=Matières!$A$16,'Référentiels CE1'!s,IF('CJ-LUNDI'!$A$25=Matières!$A$17,'Référentiels CE1'!em,IF('CJ-LUNDI'!$A$25=Matières!$A$18,'Référentiels CE1'!av,IF('CJ-LUNDI'!$A$25=Matières!$A$19,'Référentiels CE1'!ap,IF('CJ-LUNDI'!$A$25=Matières!$A$20,'Référentiels CE1'!pahda,IF('CJ-LUNDI'!$A$25=Matières!$A$21,'Référentiels CE1'!eps,IF('CJ-LUNDI'!$A$25=Matières!$A$22,'Référentiels CE1'!lv,IF('CJ-LUNDI'!$A$25=Matières!$A$23,IF('CJ-LUNDI'!$A$25=Matières!$A$23,'Référentiels CE1'!emc))))))))))))))))))))))))</definedName>
    <definedName name="form4ce2" localSheetId="4">IF('CJ-JEUDI'!$A$25=Matières!$A$1,'Référentiels CE2'!v,IF('CJ-JEUDI'!$A$25=Matières!$A$2,'Référentiels CE2'!g,IF('CJ-JEUDI'!$A$25=Matières!$A$3,'Référentiels CE2'!o,IF('CJ-JEUDI'!$A$25=Matières!$A$5,'Référentiels CE2'!lec,IF('CJ-JEUDI'!$A$25=Matières!$A$6,'Référentiels CE2'!lit,IF('CJ-JEUDI'!$A$25=Matières!$A$7,'Référentiels CE2'!lo,IF('CJ-JEUDI'!$A$25=Matières!$A$4,'Référentiels CE2'!red,IF('CJ-JEUDI'!$A$25=Matières!$A$8,'Référentiels CE2'!NC,IF('CJ-JEUDI'!$A$25=Matières!$A$9,'Référentiels CE2'!gm,IF('CJ-JEUDI'!$A$25=Matières!$A$10,'Référentiels CE2'!geom,IF('CJ-JEUDI'!$A$25=Matières!$A$11,'Référentiels CE2'!cm,IF('CJ-JEUDI'!$A$25=Matières!$A$12,'Référentiels CE2'!ogd,IF('CJ-JEUDI'!$A$25=Matières!$A$13,'Référentiels CE2'!h,IF('CJ-JEUDI'!$A$25=Matières!$A$14,'Référentiels CE2'!geo,IF('CJ-JEUDI'!$A$25=Matières!$A$16,'Référentiels CE2'!s,IF('CJ-JEUDI'!$A$25=Matières!$A$17,'Référentiels CE2'!em,IF('CJ-JEUDI'!$A$25=Matières!$A$18,'Référentiels CE2'!av,IF('CJ-JEUDI'!$A$25=Matières!$A$19,'Référentiels CE2'!ap,IF('CJ-JEUDI'!$A$25=Matières!$A$20,'Référentiels CE2'!pahda,IF('CJ-JEUDI'!$A$25=Matières!$A$21,'Référentiels CE2'!eps,IF('CJ-JEUDI'!$A$25=Matières!$A$22,'Référentiels CE2'!lv,IF('CJ-JEUDI'!$A$25=Matières!$A$23,IF('CJ-JEUDI'!$A$25=Matières!$A$23,'Référentiels CE2'!emc)))))))))))))))))))))))</definedName>
    <definedName name="form4ce2" localSheetId="2">IF('CJ-MARDI'!$A$25=Matières!$A$1,'Référentiels CE2'!v,IF('CJ-MARDI'!$A$25=Matières!$A$2,'Référentiels CE2'!g,IF('CJ-MARDI'!$A$25=Matières!$A$3,'Référentiels CE2'!o,IF('CJ-MARDI'!$A$25=Matières!$A$5,'Référentiels CE2'!lec,IF('CJ-MARDI'!$A$25=Matières!$A$6,'Référentiels CE2'!lit,IF('CJ-MARDI'!$A$25=Matières!$A$7,'Référentiels CE2'!lo,IF('CJ-MARDI'!$A$25=Matières!$A$4,'Référentiels CE2'!red,IF('CJ-MARDI'!$A$25=Matières!$A$8,'Référentiels CE2'!NC,IF('CJ-MARDI'!$A$25=Matières!$A$9,'Référentiels CE2'!gm,IF('CJ-MARDI'!$A$25=Matières!$A$10,'Référentiels CE2'!geom,IF('CJ-MARDI'!$A$25=Matières!$A$11,'Référentiels CE2'!cm,IF('CJ-MARDI'!$A$25=Matières!$A$12,'Référentiels CE2'!ogd,IF('CJ-MARDI'!$A$25=Matières!$A$13,'Référentiels CE2'!h,IF('CJ-MARDI'!$A$25=Matières!$A$14,'Référentiels CE2'!geo,IF('CJ-MARDI'!$A$25=Matières!$A$16,'Référentiels CE2'!s,IF('CJ-MARDI'!$A$25=Matières!$A$17,'Référentiels CE2'!em,IF('CJ-MARDI'!$A$25=Matières!$A$18,'Référentiels CE2'!av,IF('CJ-MARDI'!$A$25=Matières!$A$19,'Référentiels CE2'!ap,IF('CJ-MARDI'!$A$25=Matières!$A$20,'Référentiels CE2'!pahda,IF('CJ-MARDI'!$A$25=Matières!$A$21,'Référentiels CE2'!eps,IF('CJ-MARDI'!$A$25=Matières!$A$22,'Référentiels CE2'!lv,IF('CJ-MARDI'!$A$25=Matières!$A$23,IF('CJ-MARDI'!$A$25=Matières!$A$23,'Référentiels CE2'!emc)))))))))))))))))))))))</definedName>
    <definedName name="form4ce2" localSheetId="3">IF('CJ-MERCREDI'!$A$25=Matières!$A$1,'Référentiels CE2'!v,IF('CJ-MERCREDI'!$A$25=Matières!$A$2,'Référentiels CE2'!g,IF('CJ-MERCREDI'!$A$25=Matières!$A$3,'Référentiels CE2'!o,IF('CJ-MERCREDI'!$A$25=Matières!$A$5,'Référentiels CE2'!lec,IF('CJ-MERCREDI'!$A$25=Matières!$A$6,'Référentiels CE2'!lit,IF('CJ-MERCREDI'!$A$25=Matières!$A$7,'Référentiels CE2'!lo,IF('CJ-MERCREDI'!$A$25=Matières!$A$4,'Référentiels CE2'!red,IF('CJ-MERCREDI'!$A$25=Matières!$A$8,'Référentiels CE2'!NC,IF('CJ-MERCREDI'!$A$25=Matières!$A$9,'Référentiels CE2'!gm,IF('CJ-MERCREDI'!$A$25=Matières!$A$10,'Référentiels CE2'!geom,IF('CJ-MERCREDI'!$A$25=Matières!$A$11,'Référentiels CE2'!cm,IF('CJ-MERCREDI'!$A$25=Matières!$A$12,'Référentiels CE2'!ogd,IF('CJ-MERCREDI'!$A$25=Matières!$A$13,'Référentiels CE2'!h,IF('CJ-MERCREDI'!$A$25=Matières!$A$14,'Référentiels CE2'!geo,IF('CJ-MERCREDI'!$A$25=Matières!$A$16,'Référentiels CE2'!s,IF('CJ-MERCREDI'!$A$25=Matières!$A$17,'Référentiels CE2'!em,IF('CJ-MERCREDI'!$A$25=Matières!$A$18,'Référentiels CE2'!av,IF('CJ-MERCREDI'!$A$25=Matières!$A$19,'Référentiels CE2'!ap,IF('CJ-MERCREDI'!$A$25=Matières!$A$20,'Référentiels CE2'!pahda,IF('CJ-MERCREDI'!$A$25=Matières!$A$21,'Référentiels CE2'!eps,IF('CJ-MERCREDI'!$A$25=Matières!$A$22,'Référentiels CE2'!lv,IF('CJ-MERCREDI'!$A$25=Matières!$A$23,IF('CJ-MERCREDI'!$A$25=Matières!$A$23,'Référentiels CE2'!emc)))))))))))))))))))))))</definedName>
    <definedName name="form4ce2" localSheetId="5">IF('CJ-VENDREDI'!$A$25=Matières!$A$1,'Référentiels CE2'!v,IF('CJ-VENDREDI'!$A$25=Matières!$A$2,'Référentiels CE2'!g,IF('CJ-VENDREDI'!$A$25=Matières!$A$3,'Référentiels CE2'!o,IF('CJ-VENDREDI'!$A$25=Matières!$A$5,'Référentiels CE2'!lec,IF('CJ-VENDREDI'!$A$25=Matières!$A$6,'Référentiels CE2'!lit,IF('CJ-VENDREDI'!$A$25=Matières!$A$7,'Référentiels CE2'!lo,IF('CJ-VENDREDI'!$A$25=Matières!$A$4,'Référentiels CE2'!red,IF('CJ-VENDREDI'!$A$25=Matières!$A$8,'Référentiels CE2'!NC,IF('CJ-VENDREDI'!$A$25=Matières!$A$9,'Référentiels CE2'!gm,IF('CJ-VENDREDI'!$A$25=Matières!$A$10,'Référentiels CE2'!geom,IF('CJ-VENDREDI'!$A$25=Matières!$A$11,'Référentiels CE2'!cm,IF('CJ-VENDREDI'!$A$25=Matières!$A$12,'Référentiels CE2'!ogd,IF('CJ-VENDREDI'!$A$25=Matières!$A$13,'Référentiels CE2'!h,IF('CJ-VENDREDI'!$A$25=Matières!$A$14,'Référentiels CE2'!geo,IF('CJ-VENDREDI'!$A$25=Matières!$A$16,'Référentiels CE2'!s,IF('CJ-VENDREDI'!$A$25=Matières!$A$17,'Référentiels CE2'!em,IF('CJ-VENDREDI'!$A$25=Matières!$A$18,'Référentiels CE2'!av,IF('CJ-VENDREDI'!$A$25=Matières!$A$19,'Référentiels CE2'!ap,IF('CJ-VENDREDI'!$A$25=Matières!$A$20,'Référentiels CE2'!pahda,IF('CJ-VENDREDI'!$A$25=Matières!$A$21,'Référentiels CE2'!eps,IF('CJ-VENDREDI'!$A$25=Matières!$A$22,'Référentiels CE2'!lv,IF('CJ-VENDREDI'!$A$25=Matières!$A$23,IF('CJ-VENDREDI'!$A$25=Matières!$A$23,'Référentiels CE2'!emc)))))))))))))))))))))))</definedName>
    <definedName name="form4ce2">IF('CJ-LUNDI'!$A$25=Matières!$A$1,'Référentiels CE2'!v,IF('CJ-LUNDI'!$A$25=Matières!$A$2,'Référentiels CE2'!g,IF('CJ-LUNDI'!$A$25=Matières!$A$3,'Référentiels CE2'!o,IF('CJ-LUNDI'!$A$25=Matières!$A$5,'Référentiels CE2'!lec,IF('CJ-LUNDI'!$A$25=Matières!$A$6,'Référentiels CE2'!lit,IF('CJ-LUNDI'!$A$25=Matières!$A$7,'Référentiels CE2'!lo,IF('CJ-LUNDI'!$A$25=Matières!$A$4,'Référentiels CE2'!red,IF('CJ-LUNDI'!$A$25=Matières!$A$8,'Référentiels CE2'!NC,IF('CJ-LUNDI'!$A$25=Matières!$A$9,'Référentiels CE2'!gm,IF('CJ-LUNDI'!$A$25=Matières!$A$10,'Référentiels CE2'!geom,IF('CJ-LUNDI'!$A$25=Matières!$A$11,'Référentiels CE2'!cm,IF('CJ-LUNDI'!$A$25=Matières!$A$12,'Référentiels CE2'!ogd,IF('CJ-LUNDI'!$A$25=Matières!$A$13,'Référentiels CE2'!h,IF('CJ-LUNDI'!$A$25=Matières!$A$14,'Référentiels CE2'!geo,IF('CJ-LUNDI'!$A$25=Matières!$A$16,'Référentiels CE2'!s,IF('CJ-LUNDI'!$A$25=Matières!$A$17,'Référentiels CE2'!em,IF('CJ-LUNDI'!$A$25=Matières!$A$18,'Référentiels CE2'!av,IF('CJ-LUNDI'!$A$25=Matières!$A$19,'Référentiels CE2'!ap,IF('CJ-LUNDI'!$A$25=Matières!$A$20,'Référentiels CE2'!pahda,IF('CJ-LUNDI'!$A$25=Matières!$A$21,'Référentiels CE2'!eps,IF('CJ-LUNDI'!$A$25=Matières!$A$22,'Référentiels CE2'!lv,IF('CJ-LUNDI'!$A$25=Matières!$A$23,IF('CJ-LUNDI'!$A$25=Matières!$A$23,'Référentiels CE2'!emc)))))))))))))))))))))))</definedName>
    <definedName name="form4cm1" localSheetId="4">IF('CJ-JEUDI'!$A$25=Matières!$A$1,v,IF('CJ-JEUDI'!$A$25=Matières!$A$2,g,IF('CJ-JEUDI'!$A$25=Matières!$A$3,o,IF('CJ-JEUDI'!$A$25=Matières!$A$5,lec,IF('CJ-JEUDI'!$A$25=Matières!$A$6,lit,IF('CJ-JEUDI'!$A$25=Matières!$A$7,lo,IF('CJ-JEUDI'!$A$25=Matières!$A$4,red,IF('CJ-JEUDI'!$A$25=Matières!$A$8,NC,IF('CJ-JEUDI'!$A$25=Matières!$A$9,gm,IF('CJ-JEUDI'!$A$25=Matières!$A$10,geom,IF('CJ-JEUDI'!$A$25=Matières!$A$11,cm,IF('CJ-JEUDI'!$A$25=Matières!$A$12,ogd,IF('CJ-JEUDI'!$A$25=Matières!$A$13,h,IF('CJ-JEUDI'!$A$25=Matières!$A$14,geo,IF('CJ-JEUDI'!$A$25=Matières!$A$16,s,IF('CJ-JEUDI'!$A$25=Matières!$A$17,em,IF('CJ-JEUDI'!$A$25=Matières!$A$18,av,IF('CJ-JEUDI'!$A$25=Matières!$A$19,ap,IF('CJ-JEUDI'!$A$25=Matières!$A$20,pahda,IF('CJ-JEUDI'!$A$25=Matières!$A$21,eps,IF('CJ-JEUDI'!$A$25=Matières!$A$22,lv,IF('CJ-JEUDI'!$A$25=Matières!$A$23,emc))))))))))))))))))))))</definedName>
    <definedName name="form4cm1" localSheetId="2">IF('CJ-MARDI'!$A$25=Matières!$A$1,v,IF('CJ-MARDI'!$A$25=Matières!$A$2,g,IF('CJ-MARDI'!$A$25=Matières!$A$3,o,IF('CJ-MARDI'!$A$25=Matières!$A$5,lec,IF('CJ-MARDI'!$A$25=Matières!$A$6,lit,IF('CJ-MARDI'!$A$25=Matières!$A$7,lo,IF('CJ-MARDI'!$A$25=Matières!$A$4,red,IF('CJ-MARDI'!$A$25=Matières!$A$8,NC,IF('CJ-MARDI'!$A$25=Matières!$A$9,gm,IF('CJ-MARDI'!$A$25=Matières!$A$10,geom,IF('CJ-MARDI'!$A$25=Matières!$A$11,cm,IF('CJ-MARDI'!$A$25=Matières!$A$12,ogd,IF('CJ-MARDI'!$A$25=Matières!$A$13,h,IF('CJ-MARDI'!$A$25=Matières!$A$14,geo,IF('CJ-MARDI'!$A$25=Matières!$A$16,s,IF('CJ-MARDI'!$A$25=Matières!$A$17,em,IF('CJ-MARDI'!$A$25=Matières!$A$18,av,IF('CJ-MARDI'!$A$25=Matières!$A$19,ap,IF('CJ-MARDI'!$A$25=Matières!$A$20,pahda,IF('CJ-MARDI'!$A$25=Matières!$A$21,eps,IF('CJ-MARDI'!$A$25=Matières!$A$22,lv,IF('CJ-MARDI'!$A$25=Matières!$A$23,emc))))))))))))))))))))))</definedName>
    <definedName name="form4cm1" localSheetId="3">IF('CJ-MERCREDI'!$A$25=Matières!$A$1,v,IF('CJ-MERCREDI'!$A$25=Matières!$A$2,g,IF('CJ-MERCREDI'!$A$25=Matières!$A$3,o,IF('CJ-MERCREDI'!$A$25=Matières!$A$5,lec,IF('CJ-MERCREDI'!$A$25=Matières!$A$6,lit,IF('CJ-MERCREDI'!$A$25=Matières!$A$7,lo,IF('CJ-MERCREDI'!$A$25=Matières!$A$4,red,IF('CJ-MERCREDI'!$A$25=Matières!$A$8,NC,IF('CJ-MERCREDI'!$A$25=Matières!$A$9,gm,IF('CJ-MERCREDI'!$A$25=Matières!$A$10,geom,IF('CJ-MERCREDI'!$A$25=Matières!$A$11,cm,IF('CJ-MERCREDI'!$A$25=Matières!$A$12,ogd,IF('CJ-MERCREDI'!$A$25=Matières!$A$13,h,IF('CJ-MERCREDI'!$A$25=Matières!$A$14,geo,IF('CJ-MERCREDI'!$A$25=Matières!$A$16,s,IF('CJ-MERCREDI'!$A$25=Matières!$A$17,em,IF('CJ-MERCREDI'!$A$25=Matières!$A$18,av,IF('CJ-MERCREDI'!$A$25=Matières!$A$19,ap,IF('CJ-MERCREDI'!$A$25=Matières!$A$20,pahda,IF('CJ-MERCREDI'!$A$25=Matières!$A$21,eps,IF('CJ-MERCREDI'!$A$25=Matières!$A$22,lv,IF('CJ-MERCREDI'!$A$25=Matières!$A$23,emc))))))))))))))))))))))</definedName>
    <definedName name="form4cm1" localSheetId="5">IF('CJ-VENDREDI'!$A$25=Matières!$A$1,v,IF('CJ-VENDREDI'!$A$25=Matières!$A$2,g,IF('CJ-VENDREDI'!$A$25=Matières!$A$3,o,IF('CJ-VENDREDI'!$A$25=Matières!$A$5,lec,IF('CJ-VENDREDI'!$A$25=Matières!$A$6,lit,IF('CJ-VENDREDI'!$A$25=Matières!$A$7,lo,IF('CJ-VENDREDI'!$A$25=Matières!$A$4,red,IF('CJ-VENDREDI'!$A$25=Matières!$A$8,NC,IF('CJ-VENDREDI'!$A$25=Matières!$A$9,gm,IF('CJ-VENDREDI'!$A$25=Matières!$A$10,geom,IF('CJ-VENDREDI'!$A$25=Matières!$A$11,cm,IF('CJ-VENDREDI'!$A$25=Matières!$A$12,ogd,IF('CJ-VENDREDI'!$A$25=Matières!$A$13,h,IF('CJ-VENDREDI'!$A$25=Matières!$A$14,geo,IF('CJ-VENDREDI'!$A$25=Matières!$A$16,s,IF('CJ-VENDREDI'!$A$25=Matières!$A$17,em,IF('CJ-VENDREDI'!$A$25=Matières!$A$18,av,IF('CJ-VENDREDI'!$A$25=Matières!$A$19,ap,IF('CJ-VENDREDI'!$A$25=Matières!$A$20,pahda,IF('CJ-VENDREDI'!$A$25=Matières!$A$21,eps,IF('CJ-VENDREDI'!$A$25=Matières!$A$22,lv,IF('CJ-VENDREDI'!$A$25=Matières!$A$23,emc))))))))))))))))))))))</definedName>
    <definedName name="form4cm1">IF('CJ-LUNDI'!$A$25=Matières!$A$1,v,IF('CJ-LUNDI'!$A$25=Matières!$A$2,g,IF('CJ-LUNDI'!$A$25=Matières!$A$3,o,IF('CJ-LUNDI'!$A$25=Matières!$A$5,lec,IF('CJ-LUNDI'!$A$25=Matières!$A$6,lit,IF('CJ-LUNDI'!$A$25=Matières!$A$7,lo,IF('CJ-LUNDI'!$A$25=Matières!$A$4,red,IF('CJ-LUNDI'!$A$25=Matières!$A$8,NC,IF('CJ-LUNDI'!$A$25=Matières!$A$9,gm,IF('CJ-LUNDI'!$A$25=Matières!$A$10,geom,IF('CJ-LUNDI'!$A$25=Matières!$A$11,cm,IF('CJ-LUNDI'!$A$25=Matières!$A$12,ogd,IF('CJ-LUNDI'!$A$25=Matières!$A$13,h,IF('CJ-LUNDI'!$A$25=Matières!$A$14,geo,IF('CJ-LUNDI'!$A$25=Matières!$A$16,s,IF('CJ-LUNDI'!$A$25=Matières!$A$17,em,IF('CJ-LUNDI'!$A$25=Matières!$A$18,av,IF('CJ-LUNDI'!$A$25=Matières!$A$19,ap,IF('CJ-LUNDI'!$A$25=Matières!$A$20,pahda,IF('CJ-LUNDI'!$A$25=Matières!$A$21,eps,IF('CJ-LUNDI'!$A$25=Matières!$A$22,lv,IF('CJ-LUNDI'!$A$25=Matières!$A$23,emc))))))))))))))))))))))</definedName>
    <definedName name="form4cm2" localSheetId="4">IF('CJ-JEUDI'!$A$25=Matières!$A$1,'Référentiels CM2'!v,IF('CJ-JEUDI'!$A$25=Matières!$A$2,'Référentiels CM2'!g,IF('CJ-JEUDI'!$A$25=Matières!$A$3,'Référentiels CM2'!o,IF('CJ-JEUDI'!$A$25=Matières!$A$5,'Référentiels CM2'!lec,IF('CJ-JEUDI'!$A$25=Matières!$A$6,'Référentiels CM2'!lit,IF('CJ-JEUDI'!$A$25=Matières!$A$7,'Référentiels CM2'!lo,IF('CJ-JEUDI'!$A$25=Matières!$A$4,'Référentiels CM2'!red,IF('CJ-JEUDI'!$A$25=Matières!$A$8,'Référentiels CM2'!NC,IF('CJ-JEUDI'!$A$25=Matières!$A$9,'Référentiels CM2'!gm,IF('CJ-JEUDI'!$A$25=Matières!$A$10,'Référentiels CM2'!geom,IF('CJ-JEUDI'!$A$25=Matières!$A$11,'Référentiels CM2'!cm,IF('CJ-JEUDI'!$A$25=Matières!$A$12,'Référentiels CM2'!ogd,IF('CJ-JEUDI'!$A$25=Matières!$A$13,'Référentiels CM2'!h,IF('CJ-JEUDI'!$A$25=Matières!$A$14,'Référentiels CM2'!geo,IF('CJ-JEUDI'!$A$25=Matières!$A$16,'Référentiels CM2'!s,IF('CJ-JEUDI'!$A$25=Matières!$A$17,'Référentiels CM2'!em,IF('CJ-JEUDI'!$A$25=Matières!$A$18,'Référentiels CM2'!av,IF('CJ-JEUDI'!$A$25=Matières!$A$19,'Référentiels CM2'!ap,IF('CJ-JEUDI'!$A$25=Matières!$A$20,'Référentiels CM2'!pahda,IF('CJ-JEUDI'!$A$25=Matières!$A$21,'Référentiels CM2'!eps,IF('CJ-JEUDI'!$A$25=Matières!$A$22,'Référentiels CM2'!lv,IF('CJ-JEUDI'!$A$25=Matières!$A$23,'Référentiels CM2'!emc))))))))))))))))))))))</definedName>
    <definedName name="form4cm2" localSheetId="2">IF('CJ-MARDI'!$A$25=Matières!$A$1,'Référentiels CM2'!v,IF('CJ-MARDI'!$A$25=Matières!$A$2,'Référentiels CM2'!g,IF('CJ-MARDI'!$A$25=Matières!$A$3,'Référentiels CM2'!o,IF('CJ-MARDI'!$A$25=Matières!$A$5,'Référentiels CM2'!lec,IF('CJ-MARDI'!$A$25=Matières!$A$6,'Référentiels CM2'!lit,IF('CJ-MARDI'!$A$25=Matières!$A$7,'Référentiels CM2'!lo,IF('CJ-MARDI'!$A$25=Matières!$A$4,'Référentiels CM2'!red,IF('CJ-MARDI'!$A$25=Matières!$A$8,'Référentiels CM2'!NC,IF('CJ-MARDI'!$A$25=Matières!$A$9,'Référentiels CM2'!gm,IF('CJ-MARDI'!$A$25=Matières!$A$10,'Référentiels CM2'!geom,IF('CJ-MARDI'!$A$25=Matières!$A$11,'Référentiels CM2'!cm,IF('CJ-MARDI'!$A$25=Matières!$A$12,'Référentiels CM2'!ogd,IF('CJ-MARDI'!$A$25=Matières!$A$13,'Référentiels CM2'!h,IF('CJ-MARDI'!$A$25=Matières!$A$14,'Référentiels CM2'!geo,IF('CJ-MARDI'!$A$25=Matières!$A$16,'Référentiels CM2'!s,IF('CJ-MARDI'!$A$25=Matières!$A$17,'Référentiels CM2'!em,IF('CJ-MARDI'!$A$25=Matières!$A$18,'Référentiels CM2'!av,IF('CJ-MARDI'!$A$25=Matières!$A$19,'Référentiels CM2'!ap,IF('CJ-MARDI'!$A$25=Matières!$A$20,'Référentiels CM2'!pahda,IF('CJ-MARDI'!$A$25=Matières!$A$21,'Référentiels CM2'!eps,IF('CJ-MARDI'!$A$25=Matières!$A$22,'Référentiels CM2'!lv,IF('CJ-MARDI'!$A$25=Matières!$A$23,'Référentiels CM2'!emc))))))))))))))))))))))</definedName>
    <definedName name="form4cm2" localSheetId="3">IF('CJ-MERCREDI'!$A$25=Matières!$A$1,'Référentiels CM2'!v,IF('CJ-MERCREDI'!$A$25=Matières!$A$2,'Référentiels CM2'!g,IF('CJ-MERCREDI'!$A$25=Matières!$A$3,'Référentiels CM2'!o,IF('CJ-MERCREDI'!$A$25=Matières!$A$5,'Référentiels CM2'!lec,IF('CJ-MERCREDI'!$A$25=Matières!$A$6,'Référentiels CM2'!lit,IF('CJ-MERCREDI'!$A$25=Matières!$A$7,'Référentiels CM2'!lo,IF('CJ-MERCREDI'!$A$25=Matières!$A$4,'Référentiels CM2'!red,IF('CJ-MERCREDI'!$A$25=Matières!$A$8,'Référentiels CM2'!NC,IF('CJ-MERCREDI'!$A$25=Matières!$A$9,'Référentiels CM2'!gm,IF('CJ-MERCREDI'!$A$25=Matières!$A$10,'Référentiels CM2'!geom,IF('CJ-MERCREDI'!$A$25=Matières!$A$11,'Référentiels CM2'!cm,IF('CJ-MERCREDI'!$A$25=Matières!$A$12,'Référentiels CM2'!ogd,IF('CJ-MERCREDI'!$A$25=Matières!$A$13,'Référentiels CM2'!h,IF('CJ-MERCREDI'!$A$25=Matières!$A$14,'Référentiels CM2'!geo,IF('CJ-MERCREDI'!$A$25=Matières!$A$16,'Référentiels CM2'!s,IF('CJ-MERCREDI'!$A$25=Matières!$A$17,'Référentiels CM2'!em,IF('CJ-MERCREDI'!$A$25=Matières!$A$18,'Référentiels CM2'!av,IF('CJ-MERCREDI'!$A$25=Matières!$A$19,'Référentiels CM2'!ap,IF('CJ-MERCREDI'!$A$25=Matières!$A$20,'Référentiels CM2'!pahda,IF('CJ-MERCREDI'!$A$25=Matières!$A$21,'Référentiels CM2'!eps,IF('CJ-MERCREDI'!$A$25=Matières!$A$22,'Référentiels CM2'!lv,IF('CJ-MERCREDI'!$A$25=Matières!$A$23,'Référentiels CM2'!emc))))))))))))))))))))))</definedName>
    <definedName name="form4cm2" localSheetId="5">IF('CJ-VENDREDI'!$A$25=Matières!$A$1,'Référentiels CM2'!v,IF('CJ-VENDREDI'!$A$25=Matières!$A$2,'Référentiels CM2'!g,IF('CJ-VENDREDI'!$A$25=Matières!$A$3,'Référentiels CM2'!o,IF('CJ-VENDREDI'!$A$25=Matières!$A$5,'Référentiels CM2'!lec,IF('CJ-VENDREDI'!$A$25=Matières!$A$6,'Référentiels CM2'!lit,IF('CJ-VENDREDI'!$A$25=Matières!$A$7,'Référentiels CM2'!lo,IF('CJ-VENDREDI'!$A$25=Matières!$A$4,'Référentiels CM2'!red,IF('CJ-VENDREDI'!$A$25=Matières!$A$8,'Référentiels CM2'!NC,IF('CJ-VENDREDI'!$A$25=Matières!$A$9,'Référentiels CM2'!gm,IF('CJ-VENDREDI'!$A$25=Matières!$A$10,'Référentiels CM2'!geom,IF('CJ-VENDREDI'!$A$25=Matières!$A$11,'Référentiels CM2'!cm,IF('CJ-VENDREDI'!$A$25=Matières!$A$12,'Référentiels CM2'!ogd,IF('CJ-VENDREDI'!$A$25=Matières!$A$13,'Référentiels CM2'!h,IF('CJ-VENDREDI'!$A$25=Matières!$A$14,'Référentiels CM2'!geo,IF('CJ-VENDREDI'!$A$25=Matières!$A$16,'Référentiels CM2'!s,IF('CJ-VENDREDI'!$A$25=Matières!$A$17,'Référentiels CM2'!em,IF('CJ-VENDREDI'!$A$25=Matières!$A$18,'Référentiels CM2'!av,IF('CJ-VENDREDI'!$A$25=Matières!$A$19,'Référentiels CM2'!ap,IF('CJ-VENDREDI'!$A$25=Matières!$A$20,'Référentiels CM2'!pahda,IF('CJ-VENDREDI'!$A$25=Matières!$A$21,'Référentiels CM2'!eps,IF('CJ-VENDREDI'!$A$25=Matières!$A$22,'Référentiels CM2'!lv,IF('CJ-VENDREDI'!$A$25=Matières!$A$23,'Référentiels CM2'!emc))))))))))))))))))))))</definedName>
    <definedName name="form4cm2">IF('CJ-LUNDI'!$A$25=Matières!$A$1,'Référentiels CM2'!v,IF('CJ-LUNDI'!$A$25=Matières!$A$2,'Référentiels CM2'!g,IF('CJ-LUNDI'!$A$25=Matières!$A$3,'Référentiels CM2'!o,IF('CJ-LUNDI'!$A$25=Matières!$A$5,'Référentiels CM2'!lec,IF('CJ-LUNDI'!$A$25=Matières!$A$6,'Référentiels CM2'!lit,IF('CJ-LUNDI'!$A$25=Matières!$A$7,'Référentiels CM2'!lo,IF('CJ-LUNDI'!$A$25=Matières!$A$4,'Référentiels CM2'!red,IF('CJ-LUNDI'!$A$25=Matières!$A$8,'Référentiels CM2'!NC,IF('CJ-LUNDI'!$A$25=Matières!$A$9,'Référentiels CM2'!gm,IF('CJ-LUNDI'!$A$25=Matières!$A$10,'Référentiels CM2'!geom,IF('CJ-LUNDI'!$A$25=Matières!$A$11,'Référentiels CM2'!cm,IF('CJ-LUNDI'!$A$25=Matières!$A$12,'Référentiels CM2'!ogd,IF('CJ-LUNDI'!$A$25=Matières!$A$13,'Référentiels CM2'!h,IF('CJ-LUNDI'!$A$25=Matières!$A$14,'Référentiels CM2'!geo,IF('CJ-LUNDI'!$A$25=Matières!$A$16,'Référentiels CM2'!s,IF('CJ-LUNDI'!$A$25=Matières!$A$17,'Référentiels CM2'!em,IF('CJ-LUNDI'!$A$25=Matières!$A$18,'Référentiels CM2'!av,IF('CJ-LUNDI'!$A$25=Matières!$A$19,'Référentiels CM2'!ap,IF('CJ-LUNDI'!$A$25=Matières!$A$20,'Référentiels CM2'!pahda,IF('CJ-LUNDI'!$A$25=Matières!$A$21,'Référentiels CM2'!eps,IF('CJ-LUNDI'!$A$25=Matières!$A$22,'Référentiels CM2'!lv,IF('CJ-LUNDI'!$A$25=Matières!$A$23,'Référentiels CM2'!emc))))))))))))))))))))))</definedName>
    <definedName name="form4cp" localSheetId="4">IF('CJ-JEUDI'!$A$25=Matières!$A$1,'Référentiels CP'!v,IF('CJ-JEUDI'!$A$25=Matières!$A$2,'Référentiels CP'!g,IF('CJ-JEUDI'!$A$25=Matières!$A$3,'Référentiels CP'!o,IF('CJ-JEUDI'!$A$25=Matières!$A$15,[0]!ddm,IF('CJ-JEUDI'!$A$25=Matières!$A$5,'Référentiels CP'!lec,IF('CJ-JEUDI'!$A$25=Matières!$A$6,[0]!lit,IF('CJ-JEUDI'!$A$25=Matières!$A$7,'Référentiels CP'!lo,IF('CJ-JEUDI'!$A$25=Matières!$A$4,[0]!red,IF('CJ-JEUDI'!$A$25=Matières!$A$8,'Référentiels CP'!NC,IF('CJ-JEUDI'!$A$25=Matières!$A$9,'Référentiels CP'!gm,IF('CJ-JEUDI'!$A$25=Matières!$A$10,'Référentiels CP'!geom,IF('CJ-JEUDI'!$A$25=Matières!$A$11,'Référentiels CP'!cm,IF('CJ-JEUDI'!$A$25=Matières!$A$12,'Référentiels CP'!ogd,IF('CJ-JEUDI'!$A$25=Matières!$A$13,[0]!h,IF('CJ-JEUDI'!$A$25=Matières!$A$14,[0]!geo,IF('CJ-JEUDI'!$A$25=Matières!$A$16,[0]!s,IF('CJ-JEUDI'!$A$25=Matières!$A$17,'Référentiels CP'!em,IF('CJ-JEUDI'!$A$25=Matières!$A$18,'Référentiels CP'!av,IF('CJ-JEUDI'!$A$25=Matières!$A$19,'Référentiels CP'!ap,IF('CJ-JEUDI'!$A$25=Matières!$A$20,'Référentiels CP'!pahda,IF('CJ-JEUDI'!$A$25=Matières!$A$21,'Référentiels CP'!eps,IF('CJ-JEUDI'!$A$25=Matières!$A$22,'Référentiels CP'!lv,IF('CJ-JEUDI'!$A$25=Matières!$A$23,IF('CJ-JEUDI'!$A$25=Matières!$A$23,'Référentiels CP'!emc))))))))))))))))))))))))</definedName>
    <definedName name="form4cp" localSheetId="2">IF('CJ-MARDI'!$A$25=Matières!$A$1,'Référentiels CP'!v,IF('CJ-MARDI'!$A$25=Matières!$A$2,'Référentiels CP'!g,IF('CJ-MARDI'!$A$25=Matières!$A$3,'Référentiels CP'!o,IF('CJ-MARDI'!$A$25=Matières!$A$15,[0]!ddm,IF('CJ-MARDI'!$A$25=Matières!$A$5,'Référentiels CP'!lec,IF('CJ-MARDI'!$A$25=Matières!$A$6,[0]!lit,IF('CJ-MARDI'!$A$25=Matières!$A$7,'Référentiels CP'!lo,IF('CJ-MARDI'!$A$25=Matières!$A$4,[0]!red,IF('CJ-MARDI'!$A$25=Matières!$A$8,'Référentiels CP'!NC,IF('CJ-MARDI'!$A$25=Matières!$A$9,'Référentiels CP'!gm,IF('CJ-MARDI'!$A$25=Matières!$A$10,'Référentiels CP'!geom,IF('CJ-MARDI'!$A$25=Matières!$A$11,'Référentiels CP'!cm,IF('CJ-MARDI'!$A$25=Matières!$A$12,'Référentiels CP'!ogd,IF('CJ-MARDI'!$A$25=Matières!$A$13,[0]!h,IF('CJ-MARDI'!$A$25=Matières!$A$14,[0]!geo,IF('CJ-MARDI'!$A$25=Matières!$A$16,[0]!s,IF('CJ-MARDI'!$A$25=Matières!$A$17,'Référentiels CP'!em,IF('CJ-MARDI'!$A$25=Matières!$A$18,'Référentiels CP'!av,IF('CJ-MARDI'!$A$25=Matières!$A$19,'Référentiels CP'!ap,IF('CJ-MARDI'!$A$25=Matières!$A$20,'Référentiels CP'!pahda,IF('CJ-MARDI'!$A$25=Matières!$A$21,'Référentiels CP'!eps,IF('CJ-MARDI'!$A$25=Matières!$A$22,'Référentiels CP'!lv,IF('CJ-MARDI'!$A$25=Matières!$A$23,IF('CJ-MARDI'!$A$25=Matières!$A$23,'Référentiels CP'!emc))))))))))))))))))))))))</definedName>
    <definedName name="form4cp" localSheetId="3">IF('CJ-MERCREDI'!$A$25=Matières!$A$1,'Référentiels CP'!v,IF('CJ-MERCREDI'!$A$25=Matières!$A$2,'Référentiels CP'!g,IF('CJ-MERCREDI'!$A$25=Matières!$A$3,'Référentiels CP'!o,IF('CJ-MERCREDI'!$A$25=Matières!$A$15,[0]!ddm,IF('CJ-MERCREDI'!$A$25=Matières!$A$5,'Référentiels CP'!lec,IF('CJ-MERCREDI'!$A$25=Matières!$A$6,[0]!lit,IF('CJ-MERCREDI'!$A$25=Matières!$A$7,'Référentiels CP'!lo,IF('CJ-MERCREDI'!$A$25=Matières!$A$4,[0]!red,IF('CJ-MERCREDI'!$A$25=Matières!$A$8,'Référentiels CP'!NC,IF('CJ-MERCREDI'!$A$25=Matières!$A$9,'Référentiels CP'!gm,IF('CJ-MERCREDI'!$A$25=Matières!$A$10,'Référentiels CP'!geom,IF('CJ-MERCREDI'!$A$25=Matières!$A$11,'Référentiels CP'!cm,IF('CJ-MERCREDI'!$A$25=Matières!$A$12,'Référentiels CP'!ogd,IF('CJ-MERCREDI'!$A$25=Matières!$A$13,[0]!h,IF('CJ-MERCREDI'!$A$25=Matières!$A$14,[0]!geo,IF('CJ-MERCREDI'!$A$25=Matières!$A$16,[0]!s,IF('CJ-MERCREDI'!$A$25=Matières!$A$17,'Référentiels CP'!em,IF('CJ-MERCREDI'!$A$25=Matières!$A$18,'Référentiels CP'!av,IF('CJ-MERCREDI'!$A$25=Matières!$A$19,'Référentiels CP'!ap,IF('CJ-MERCREDI'!$A$25=Matières!$A$20,'Référentiels CP'!pahda,IF('CJ-MERCREDI'!$A$25=Matières!$A$21,'Référentiels CP'!eps,IF('CJ-MERCREDI'!$A$25=Matières!$A$22,'Référentiels CP'!lv,IF('CJ-MERCREDI'!$A$25=Matières!$A$23,IF('CJ-MERCREDI'!$A$25=Matières!$A$23,'Référentiels CP'!emc))))))))))))))))))))))))</definedName>
    <definedName name="form4cp" localSheetId="5">IF('CJ-VENDREDI'!$A$25=Matières!$A$1,'Référentiels CP'!v,IF('CJ-VENDREDI'!$A$25=Matières!$A$2,'Référentiels CP'!g,IF('CJ-VENDREDI'!$A$25=Matières!$A$3,'Référentiels CP'!o,IF('CJ-VENDREDI'!$A$25=Matières!$A$15,[0]!ddm,IF('CJ-VENDREDI'!$A$25=Matières!$A$5,'Référentiels CP'!lec,IF('CJ-VENDREDI'!$A$25=Matières!$A$6,[0]!lit,IF('CJ-VENDREDI'!$A$25=Matières!$A$7,'Référentiels CP'!lo,IF('CJ-VENDREDI'!$A$25=Matières!$A$4,[0]!red,IF('CJ-VENDREDI'!$A$25=Matières!$A$8,'Référentiels CP'!NC,IF('CJ-VENDREDI'!$A$25=Matières!$A$9,'Référentiels CP'!gm,IF('CJ-VENDREDI'!$A$25=Matières!$A$10,'Référentiels CP'!geom,IF('CJ-VENDREDI'!$A$25=Matières!$A$11,'Référentiels CP'!cm,IF('CJ-VENDREDI'!$A$25=Matières!$A$12,'Référentiels CP'!ogd,IF('CJ-VENDREDI'!$A$25=Matières!$A$13,[0]!h,IF('CJ-VENDREDI'!$A$25=Matières!$A$14,[0]!geo,IF('CJ-VENDREDI'!$A$25=Matières!$A$16,[0]!s,IF('CJ-VENDREDI'!$A$25=Matières!$A$17,'Référentiels CP'!em,IF('CJ-VENDREDI'!$A$25=Matières!$A$18,'Référentiels CP'!av,IF('CJ-VENDREDI'!$A$25=Matières!$A$19,'Référentiels CP'!ap,IF('CJ-VENDREDI'!$A$25=Matières!$A$20,'Référentiels CP'!pahda,IF('CJ-VENDREDI'!$A$25=Matières!$A$21,'Référentiels CP'!eps,IF('CJ-VENDREDI'!$A$25=Matières!$A$22,'Référentiels CP'!lv,IF('CJ-VENDREDI'!$A$25=Matières!$A$23,IF('CJ-VENDREDI'!$A$25=Matières!$A$23,'Référentiels CP'!emc))))))))))))))))))))))))</definedName>
    <definedName name="form4cp">IF('CJ-LUNDI'!$A$25=Matières!$A$1,'Référentiels CP'!v,IF('CJ-LUNDI'!$A$25=Matières!$A$2,'Référentiels CP'!g,IF('CJ-LUNDI'!$A$25=Matières!$A$3,'Référentiels CP'!o,IF('CJ-LUNDI'!$A$25=Matières!$A$15,[0]!ddm,IF('CJ-LUNDI'!$A$25=Matières!$A$5,'Référentiels CP'!lec,IF('CJ-LUNDI'!$A$25=Matières!$A$6,[0]!lit,IF('CJ-LUNDI'!$A$25=Matières!$A$7,'Référentiels CP'!lo,IF('CJ-LUNDI'!$A$25=Matières!$A$4,[0]!red,IF('CJ-LUNDI'!$A$25=Matières!$A$8,'Référentiels CP'!NC,IF('CJ-LUNDI'!$A$25=Matières!$A$9,'Référentiels CP'!gm,IF('CJ-LUNDI'!$A$25=Matières!$A$10,'Référentiels CP'!geom,IF('CJ-LUNDI'!$A$25=Matières!$A$11,'Référentiels CP'!cm,IF('CJ-LUNDI'!$A$25=Matières!$A$12,'Référentiels CP'!ogd,IF('CJ-LUNDI'!$A$25=Matières!$A$13,[0]!h,IF('CJ-LUNDI'!$A$25=Matières!$A$14,[0]!geo,IF('CJ-LUNDI'!$A$25=Matières!$A$16,[0]!s,IF('CJ-LUNDI'!$A$25=Matières!$A$17,'Référentiels CP'!em,IF('CJ-LUNDI'!$A$25=Matières!$A$18,'Référentiels CP'!av,IF('CJ-LUNDI'!$A$25=Matières!$A$19,'Référentiels CP'!ap,IF('CJ-LUNDI'!$A$25=Matières!$A$20,'Référentiels CP'!pahda,IF('CJ-LUNDI'!$A$25=Matières!$A$21,'Référentiels CP'!eps,IF('CJ-LUNDI'!$A$25=Matières!$A$22,'Référentiels CP'!lv,IF('CJ-LUNDI'!$A$25=Matières!$A$23,IF('CJ-LUNDI'!$A$25=Matières!$A$23,'Référentiels CP'!emc))))))))))))))))))))))))</definedName>
    <definedName name="form5" localSheetId="4">(IF('CJ-JEUDI'!$A$1="CM1",'CJ-JEUDI'!form5cm1,IF('CJ-JEUDI'!$A$1="CM2",'CJ-JEUDI'!form5cm2,IF('CJ-JEUDI'!$A$1="CE2",'CJ-JEUDI'!form5ce2,IF('CJ-JEUDI'!$A$1="CE1",'CJ-JEUDI'!form5ce1,IF('CJ-JEUDI'!$A$1="CP",'CJ-JEUDI'!form5cp))))))</definedName>
    <definedName name="form5" localSheetId="2">(IF('CJ-MARDI'!$A$1="CM1",'CJ-MARDI'!form5cm1,IF('CJ-MARDI'!$A$1="CM2",'CJ-MARDI'!form5cm2,IF('CJ-MARDI'!$A$1="CE2",'CJ-MARDI'!form5ce2,IF('CJ-MARDI'!$A$1="CE1",'CJ-MARDI'!form5ce1,IF('CJ-MARDI'!$A$1="CP",'CJ-MARDI'!form5cp))))))</definedName>
    <definedName name="form5" localSheetId="3">(IF('CJ-MERCREDI'!$A$1="CM1",'CJ-MERCREDI'!form5cm1,IF('CJ-MERCREDI'!$A$1="CM2",'CJ-MERCREDI'!form5cm2,IF('CJ-MERCREDI'!$A$1="CE2",'CJ-MERCREDI'!form5ce2,IF('CJ-MERCREDI'!$A$1="CE1",'CJ-MERCREDI'!form5ce1,IF('CJ-MERCREDI'!$A$1="CP",'CJ-MERCREDI'!form5cp))))))</definedName>
    <definedName name="form5" localSheetId="5">(IF('CJ-VENDREDI'!$A$1="CM1",'CJ-VENDREDI'!form5cm1,IF('CJ-VENDREDI'!$A$1="CM2",'CJ-VENDREDI'!form5cm2,IF('CJ-VENDREDI'!$A$1="CE2",'CJ-VENDREDI'!form5ce2,IF('CJ-VENDREDI'!$A$1="CE1",'CJ-VENDREDI'!form5ce1,IF('CJ-VENDREDI'!$A$1="CP",'CJ-VENDREDI'!form5cp))))))</definedName>
    <definedName name="form5">(IF('CJ-LUNDI'!$A$1="CM1",form5cm1,IF('CJ-LUNDI'!$A$1="CM2",form5cm2,IF('CJ-LUNDI'!$A$1="CE2",form5ce2,IF('CJ-LUNDI'!$A$1="CE1",form5ce1,IF('CJ-LUNDI'!$A$1="CP",form5cp))))))</definedName>
    <definedName name="form5ce1" localSheetId="4">IF('CJ-JEUDI'!$A$32=Matières!$A$1,'Référentiels CE1'!v,IF('CJ-JEUDI'!$A$32=Matières!$A$2,'Référentiels CE1'!g,IF('CJ-JEUDI'!$A$32=Matières!$A$15,'Référentiels CE1'!ddm,IF('CJ-JEUDI'!$A$32=Matières!$A$3,'Référentiels CE1'!o,IF('CJ-JEUDI'!$A$32=Matières!$A$5,'Référentiels CE1'!lec,IF('CJ-JEUDI'!$A$32=Matières!$A$6,[0]!lit,IF('CJ-JEUDI'!$A$32=Matières!$A$7,'Référentiels CE1'!lo,IF('CJ-JEUDI'!$A$32=Matières!$A$4,'Référentiels CE1'!red,IF('CJ-JEUDI'!$A$32=Matières!$A$8,'Référentiels CE1'!NC,IF('CJ-JEUDI'!$A$32=Matières!$A$9,'Référentiels CE1'!gm,IF('CJ-JEUDI'!$A$32=Matières!$A$10,'Référentiels CE1'!geom,IF('CJ-JEUDI'!$A$32=Matières!$A$11,'Référentiels CE1'!cm,IF('CJ-JEUDI'!$A$32=Matières!$A$12,'Référentiels CE1'!ogd,IF('CJ-JEUDI'!$A$32=Matières!$A$13,[0]!h,IF('CJ-JEUDI'!$A$32=Matières!$A$14,'Référentiels CE1'!geo,IF('CJ-JEUDI'!$A$32=Matières!$A$16,'Référentiels CE1'!s,IF('CJ-JEUDI'!$A$32=Matières!$A$17,'Référentiels CE1'!em,IF('CJ-JEUDI'!$A$32=Matières!$A$18,'Référentiels CE1'!av,IF('CJ-JEUDI'!$A$32=Matières!$A$19,'Référentiels CE1'!ap,IF('CJ-JEUDI'!$A$32=Matières!$A$20,'Référentiels CE1'!pahda,IF('CJ-JEUDI'!$A$32=Matières!$A$21,'Référentiels CE1'!eps,IF('CJ-JEUDI'!$A$32=Matières!$A$22,'Référentiels CE1'!lv,IF('CJ-JEUDI'!$A$32=Matières!$A$23,IF('CJ-JEUDI'!$A$32=Matières!$A$23,'Référentiels CE1'!emc))))))))))))))))))))))))</definedName>
    <definedName name="form5ce1" localSheetId="2">IF('CJ-MARDI'!$A$32=Matières!$A$1,'Référentiels CE1'!v,IF('CJ-MARDI'!$A$32=Matières!$A$2,'Référentiels CE1'!g,IF('CJ-MARDI'!$A$32=Matières!$A$15,'Référentiels CE1'!ddm,IF('CJ-MARDI'!$A$32=Matières!$A$3,'Référentiels CE1'!o,IF('CJ-MARDI'!$A$32=Matières!$A$5,'Référentiels CE1'!lec,IF('CJ-MARDI'!$A$32=Matières!$A$6,[0]!lit,IF('CJ-MARDI'!$A$32=Matières!$A$7,'Référentiels CE1'!lo,IF('CJ-MARDI'!$A$32=Matières!$A$4,'Référentiels CE1'!red,IF('CJ-MARDI'!$A$32=Matières!$A$8,'Référentiels CE1'!NC,IF('CJ-MARDI'!$A$32=Matières!$A$9,'Référentiels CE1'!gm,IF('CJ-MARDI'!$A$32=Matières!$A$10,'Référentiels CE1'!geom,IF('CJ-MARDI'!$A$32=Matières!$A$11,'Référentiels CE1'!cm,IF('CJ-MARDI'!$A$32=Matières!$A$12,'Référentiels CE1'!ogd,IF('CJ-MARDI'!$A$32=Matières!$A$13,[0]!h,IF('CJ-MARDI'!$A$32=Matières!$A$14,'Référentiels CE1'!geo,IF('CJ-MARDI'!$A$32=Matières!$A$16,'Référentiels CE1'!s,IF('CJ-MARDI'!$A$32=Matières!$A$17,'Référentiels CE1'!em,IF('CJ-MARDI'!$A$32=Matières!$A$18,'Référentiels CE1'!av,IF('CJ-MARDI'!$A$32=Matières!$A$19,'Référentiels CE1'!ap,IF('CJ-MARDI'!$A$32=Matières!$A$20,'Référentiels CE1'!pahda,IF('CJ-MARDI'!$A$32=Matières!$A$21,'Référentiels CE1'!eps,IF('CJ-MARDI'!$A$32=Matières!$A$22,'Référentiels CE1'!lv,IF('CJ-MARDI'!$A$32=Matières!$A$23,IF('CJ-MARDI'!$A$32=Matières!$A$23,'Référentiels CE1'!emc))))))))))))))))))))))))</definedName>
    <definedName name="form5ce1" localSheetId="3">IF('CJ-MERCREDI'!$A$32=Matières!$A$1,'Référentiels CE1'!v,IF('CJ-MERCREDI'!$A$32=Matières!$A$2,'Référentiels CE1'!g,IF('CJ-MERCREDI'!$A$32=Matières!$A$15,'Référentiels CE1'!ddm,IF('CJ-MERCREDI'!$A$32=Matières!$A$3,'Référentiels CE1'!o,IF('CJ-MERCREDI'!$A$32=Matières!$A$5,'Référentiels CE1'!lec,IF('CJ-MERCREDI'!$A$32=Matières!$A$6,[0]!lit,IF('CJ-MERCREDI'!$A$32=Matières!$A$7,'Référentiels CE1'!lo,IF('CJ-MERCREDI'!$A$32=Matières!$A$4,'Référentiels CE1'!red,IF('CJ-MERCREDI'!$A$32=Matières!$A$8,'Référentiels CE1'!NC,IF('CJ-MERCREDI'!$A$32=Matières!$A$9,'Référentiels CE1'!gm,IF('CJ-MERCREDI'!$A$32=Matières!$A$10,'Référentiels CE1'!geom,IF('CJ-MERCREDI'!$A$32=Matières!$A$11,'Référentiels CE1'!cm,IF('CJ-MERCREDI'!$A$32=Matières!$A$12,'Référentiels CE1'!ogd,IF('CJ-MERCREDI'!$A$32=Matières!$A$13,[0]!h,IF('CJ-MERCREDI'!$A$32=Matières!$A$14,'Référentiels CE1'!geo,IF('CJ-MERCREDI'!$A$32=Matières!$A$16,'Référentiels CE1'!s,IF('CJ-MERCREDI'!$A$32=Matières!$A$17,'Référentiels CE1'!em,IF('CJ-MERCREDI'!$A$32=Matières!$A$18,'Référentiels CE1'!av,IF('CJ-MERCREDI'!$A$32=Matières!$A$19,'Référentiels CE1'!ap,IF('CJ-MERCREDI'!$A$32=Matières!$A$20,'Référentiels CE1'!pahda,IF('CJ-MERCREDI'!$A$32=Matières!$A$21,'Référentiels CE1'!eps,IF('CJ-MERCREDI'!$A$32=Matières!$A$22,'Référentiels CE1'!lv,IF('CJ-MERCREDI'!$A$32=Matières!$A$23,IF('CJ-MERCREDI'!$A$32=Matières!$A$23,'Référentiels CE1'!emc))))))))))))))))))))))))</definedName>
    <definedName name="form5ce1" localSheetId="5">IF('CJ-VENDREDI'!$A$32=Matières!$A$1,'Référentiels CE1'!v,IF('CJ-VENDREDI'!$A$32=Matières!$A$2,'Référentiels CE1'!g,IF('CJ-VENDREDI'!$A$32=Matières!$A$15,'Référentiels CE1'!ddm,IF('CJ-VENDREDI'!$A$32=Matières!$A$3,'Référentiels CE1'!o,IF('CJ-VENDREDI'!$A$32=Matières!$A$5,'Référentiels CE1'!lec,IF('CJ-VENDREDI'!$A$32=Matières!$A$6,[0]!lit,IF('CJ-VENDREDI'!$A$32=Matières!$A$7,'Référentiels CE1'!lo,IF('CJ-VENDREDI'!$A$32=Matières!$A$4,'Référentiels CE1'!red,IF('CJ-VENDREDI'!$A$32=Matières!$A$8,'Référentiels CE1'!NC,IF('CJ-VENDREDI'!$A$32=Matières!$A$9,'Référentiels CE1'!gm,IF('CJ-VENDREDI'!$A$32=Matières!$A$10,'Référentiels CE1'!geom,IF('CJ-VENDREDI'!$A$32=Matières!$A$11,'Référentiels CE1'!cm,IF('CJ-VENDREDI'!$A$32=Matières!$A$12,'Référentiels CE1'!ogd,IF('CJ-VENDREDI'!$A$32=Matières!$A$13,[0]!h,IF('CJ-VENDREDI'!$A$32=Matières!$A$14,'Référentiels CE1'!geo,IF('CJ-VENDREDI'!$A$32=Matières!$A$16,'Référentiels CE1'!s,IF('CJ-VENDREDI'!$A$32=Matières!$A$17,'Référentiels CE1'!em,IF('CJ-VENDREDI'!$A$32=Matières!$A$18,'Référentiels CE1'!av,IF('CJ-VENDREDI'!$A$32=Matières!$A$19,'Référentiels CE1'!ap,IF('CJ-VENDREDI'!$A$32=Matières!$A$20,'Référentiels CE1'!pahda,IF('CJ-VENDREDI'!$A$32=Matières!$A$21,'Référentiels CE1'!eps,IF('CJ-VENDREDI'!$A$32=Matières!$A$22,'Référentiels CE1'!lv,IF('CJ-VENDREDI'!$A$32=Matières!$A$23,IF('CJ-VENDREDI'!$A$32=Matières!$A$23,'Référentiels CE1'!emc))))))))))))))))))))))))</definedName>
    <definedName name="form5ce1">IF('CJ-LUNDI'!$A$32=Matières!$A$1,'Référentiels CE1'!v,IF('CJ-LUNDI'!$A$32=Matières!$A$2,'Référentiels CE1'!g,IF('CJ-LUNDI'!$A$32=Matières!$A$15,'Référentiels CE1'!ddm,IF('CJ-LUNDI'!$A$32=Matières!$A$3,'Référentiels CE1'!o,IF('CJ-LUNDI'!$A$32=Matières!$A$5,'Référentiels CE1'!lec,IF('CJ-LUNDI'!$A$32=Matières!$A$6,[0]!lit,IF('CJ-LUNDI'!$A$32=Matières!$A$7,'Référentiels CE1'!lo,IF('CJ-LUNDI'!$A$32=Matières!$A$4,'Référentiels CE1'!red,IF('CJ-LUNDI'!$A$32=Matières!$A$8,'Référentiels CE1'!NC,IF('CJ-LUNDI'!$A$32=Matières!$A$9,'Référentiels CE1'!gm,IF('CJ-LUNDI'!$A$32=Matières!$A$10,'Référentiels CE1'!geom,IF('CJ-LUNDI'!$A$32=Matières!$A$11,'Référentiels CE1'!cm,IF('CJ-LUNDI'!$A$32=Matières!$A$12,'Référentiels CE1'!ogd,IF('CJ-LUNDI'!$A$32=Matières!$A$13,[0]!h,IF('CJ-LUNDI'!$A$32=Matières!$A$14,'Référentiels CE1'!geo,IF('CJ-LUNDI'!$A$32=Matières!$A$16,'Référentiels CE1'!s,IF('CJ-LUNDI'!$A$32=Matières!$A$17,'Référentiels CE1'!em,IF('CJ-LUNDI'!$A$32=Matières!$A$18,'Référentiels CE1'!av,IF('CJ-LUNDI'!$A$32=Matières!$A$19,'Référentiels CE1'!ap,IF('CJ-LUNDI'!$A$32=Matières!$A$20,'Référentiels CE1'!pahda,IF('CJ-LUNDI'!$A$32=Matières!$A$21,'Référentiels CE1'!eps,IF('CJ-LUNDI'!$A$32=Matières!$A$22,'Référentiels CE1'!lv,IF('CJ-LUNDI'!$A$32=Matières!$A$23,IF('CJ-LUNDI'!$A$32=Matières!$A$23,'Référentiels CE1'!emc))))))))))))))))))))))))</definedName>
    <definedName name="form5ce2" localSheetId="4">IF('CJ-JEUDI'!$A$32=Matières!$A$1,'Référentiels CE2'!v,IF('CJ-JEUDI'!$A$32=Matières!$A$2,'Référentiels CE2'!g,IF('CJ-JEUDI'!$A$32=Matières!$A$3,'Référentiels CE2'!o,IF('CJ-JEUDI'!$A$32=Matières!$A$5,'Référentiels CE2'!lec,IF('CJ-JEUDI'!$A$32=Matières!$A$6,'Référentiels CE2'!lit,IF('CJ-JEUDI'!$A$32=Matières!$A$7,'Référentiels CE2'!lo,IF('CJ-JEUDI'!$A$32=Matières!$A$4,'Référentiels CE2'!red,IF('CJ-JEUDI'!$A$32=Matières!$A$8,'Référentiels CE2'!NC,IF('CJ-JEUDI'!$A$32=Matières!$A$9,'Référentiels CE2'!gm,IF('CJ-JEUDI'!$A$32=Matières!$A$10,'Référentiels CE2'!geom,IF('CJ-JEUDI'!$A$32=Matières!$A$11,'Référentiels CE2'!cm,IF('CJ-JEUDI'!$A$32=Matières!$A$12,'Référentiels CE2'!ogd,IF('CJ-JEUDI'!$A$32=Matières!$A$13,'Référentiels CE2'!h,IF('CJ-JEUDI'!$A$32=Matières!$A$14,'Référentiels CE2'!geo,IF('CJ-JEUDI'!$A$32=Matières!$A$16,'Référentiels CE2'!s,IF('CJ-JEUDI'!$A$32=Matières!$A$17,'Référentiels CE2'!em,IF('CJ-JEUDI'!$A$32=Matières!$A$18,'Référentiels CE2'!av,IF('CJ-JEUDI'!$A$32=Matières!$A$19,'Référentiels CE2'!ap,IF('CJ-JEUDI'!$A$32=Matières!$A$20,'Référentiels CE2'!pahda,IF('CJ-JEUDI'!$A$32=Matières!$A$21,'Référentiels CE2'!eps,IF('CJ-JEUDI'!$A$32=Matières!$A$22,'Référentiels CE2'!lv,IF('CJ-JEUDI'!$A$32=Matières!$A$23,IF('CJ-JEUDI'!$A$32=Matières!$A$23,'Référentiels CE2'!emc)))))))))))))))))))))))</definedName>
    <definedName name="form5ce2" localSheetId="2">IF('CJ-MARDI'!$A$32=Matières!$A$1,'Référentiels CE2'!v,IF('CJ-MARDI'!$A$32=Matières!$A$2,'Référentiels CE2'!g,IF('CJ-MARDI'!$A$32=Matières!$A$3,'Référentiels CE2'!o,IF('CJ-MARDI'!$A$32=Matières!$A$5,'Référentiels CE2'!lec,IF('CJ-MARDI'!$A$32=Matières!$A$6,'Référentiels CE2'!lit,IF('CJ-MARDI'!$A$32=Matières!$A$7,'Référentiels CE2'!lo,IF('CJ-MARDI'!$A$32=Matières!$A$4,'Référentiels CE2'!red,IF('CJ-MARDI'!$A$32=Matières!$A$8,'Référentiels CE2'!NC,IF('CJ-MARDI'!$A$32=Matières!$A$9,'Référentiels CE2'!gm,IF('CJ-MARDI'!$A$32=Matières!$A$10,'Référentiels CE2'!geom,IF('CJ-MARDI'!$A$32=Matières!$A$11,'Référentiels CE2'!cm,IF('CJ-MARDI'!$A$32=Matières!$A$12,'Référentiels CE2'!ogd,IF('CJ-MARDI'!$A$32=Matières!$A$13,'Référentiels CE2'!h,IF('CJ-MARDI'!$A$32=Matières!$A$14,'Référentiels CE2'!geo,IF('CJ-MARDI'!$A$32=Matières!$A$16,'Référentiels CE2'!s,IF('CJ-MARDI'!$A$32=Matières!$A$17,'Référentiels CE2'!em,IF('CJ-MARDI'!$A$32=Matières!$A$18,'Référentiels CE2'!av,IF('CJ-MARDI'!$A$32=Matières!$A$19,'Référentiels CE2'!ap,IF('CJ-MARDI'!$A$32=Matières!$A$20,'Référentiels CE2'!pahda,IF('CJ-MARDI'!$A$32=Matières!$A$21,'Référentiels CE2'!eps,IF('CJ-MARDI'!$A$32=Matières!$A$22,'Référentiels CE2'!lv,IF('CJ-MARDI'!$A$32=Matières!$A$23,IF('CJ-MARDI'!$A$32=Matières!$A$23,'Référentiels CE2'!emc)))))))))))))))))))))))</definedName>
    <definedName name="form5ce2" localSheetId="3">IF('CJ-MERCREDI'!$A$32=Matières!$A$1,'Référentiels CE2'!v,IF('CJ-MERCREDI'!$A$32=Matières!$A$2,'Référentiels CE2'!g,IF('CJ-MERCREDI'!$A$32=Matières!$A$3,'Référentiels CE2'!o,IF('CJ-MERCREDI'!$A$32=Matières!$A$5,'Référentiels CE2'!lec,IF('CJ-MERCREDI'!$A$32=Matières!$A$6,'Référentiels CE2'!lit,IF('CJ-MERCREDI'!$A$32=Matières!$A$7,'Référentiels CE2'!lo,IF('CJ-MERCREDI'!$A$32=Matières!$A$4,'Référentiels CE2'!red,IF('CJ-MERCREDI'!$A$32=Matières!$A$8,'Référentiels CE2'!NC,IF('CJ-MERCREDI'!$A$32=Matières!$A$9,'Référentiels CE2'!gm,IF('CJ-MERCREDI'!$A$32=Matières!$A$10,'Référentiels CE2'!geom,IF('CJ-MERCREDI'!$A$32=Matières!$A$11,'Référentiels CE2'!cm,IF('CJ-MERCREDI'!$A$32=Matières!$A$12,'Référentiels CE2'!ogd,IF('CJ-MERCREDI'!$A$32=Matières!$A$13,'Référentiels CE2'!h,IF('CJ-MERCREDI'!$A$32=Matières!$A$14,'Référentiels CE2'!geo,IF('CJ-MERCREDI'!$A$32=Matières!$A$16,'Référentiels CE2'!s,IF('CJ-MERCREDI'!$A$32=Matières!$A$17,'Référentiels CE2'!em,IF('CJ-MERCREDI'!$A$32=Matières!$A$18,'Référentiels CE2'!av,IF('CJ-MERCREDI'!$A$32=Matières!$A$19,'Référentiels CE2'!ap,IF('CJ-MERCREDI'!$A$32=Matières!$A$20,'Référentiels CE2'!pahda,IF('CJ-MERCREDI'!$A$32=Matières!$A$21,'Référentiels CE2'!eps,IF('CJ-MERCREDI'!$A$32=Matières!$A$22,'Référentiels CE2'!lv,IF('CJ-MERCREDI'!$A$32=Matières!$A$23,IF('CJ-MERCREDI'!$A$32=Matières!$A$23,'Référentiels CE2'!emc)))))))))))))))))))))))</definedName>
    <definedName name="form5ce2" localSheetId="5">IF('CJ-VENDREDI'!$A$32=Matières!$A$1,'Référentiels CE2'!v,IF('CJ-VENDREDI'!$A$32=Matières!$A$2,'Référentiels CE2'!g,IF('CJ-VENDREDI'!$A$32=Matières!$A$3,'Référentiels CE2'!o,IF('CJ-VENDREDI'!$A$32=Matières!$A$5,'Référentiels CE2'!lec,IF('CJ-VENDREDI'!$A$32=Matières!$A$6,'Référentiels CE2'!lit,IF('CJ-VENDREDI'!$A$32=Matières!$A$7,'Référentiels CE2'!lo,IF('CJ-VENDREDI'!$A$32=Matières!$A$4,'Référentiels CE2'!red,IF('CJ-VENDREDI'!$A$32=Matières!$A$8,'Référentiels CE2'!NC,IF('CJ-VENDREDI'!$A$32=Matières!$A$9,'Référentiels CE2'!gm,IF('CJ-VENDREDI'!$A$32=Matières!$A$10,'Référentiels CE2'!geom,IF('CJ-VENDREDI'!$A$32=Matières!$A$11,'Référentiels CE2'!cm,IF('CJ-VENDREDI'!$A$32=Matières!$A$12,'Référentiels CE2'!ogd,IF('CJ-VENDREDI'!$A$32=Matières!$A$13,'Référentiels CE2'!h,IF('CJ-VENDREDI'!$A$32=Matières!$A$14,'Référentiels CE2'!geo,IF('CJ-VENDREDI'!$A$32=Matières!$A$16,'Référentiels CE2'!s,IF('CJ-VENDREDI'!$A$32=Matières!$A$17,'Référentiels CE2'!em,IF('CJ-VENDREDI'!$A$32=Matières!$A$18,'Référentiels CE2'!av,IF('CJ-VENDREDI'!$A$32=Matières!$A$19,'Référentiels CE2'!ap,IF('CJ-VENDREDI'!$A$32=Matières!$A$20,'Référentiels CE2'!pahda,IF('CJ-VENDREDI'!$A$32=Matières!$A$21,'Référentiels CE2'!eps,IF('CJ-VENDREDI'!$A$32=Matières!$A$22,'Référentiels CE2'!lv,IF('CJ-VENDREDI'!$A$32=Matières!$A$23,IF('CJ-VENDREDI'!$A$32=Matières!$A$23,'Référentiels CE2'!emc)))))))))))))))))))))))</definedName>
    <definedName name="form5ce2">IF('CJ-LUNDI'!$A$32=Matières!$A$1,'Référentiels CE2'!v,IF('CJ-LUNDI'!$A$32=Matières!$A$2,'Référentiels CE2'!g,IF('CJ-LUNDI'!$A$32=Matières!$A$3,'Référentiels CE2'!o,IF('CJ-LUNDI'!$A$32=Matières!$A$5,'Référentiels CE2'!lec,IF('CJ-LUNDI'!$A$32=Matières!$A$6,'Référentiels CE2'!lit,IF('CJ-LUNDI'!$A$32=Matières!$A$7,'Référentiels CE2'!lo,IF('CJ-LUNDI'!$A$32=Matières!$A$4,'Référentiels CE2'!red,IF('CJ-LUNDI'!$A$32=Matières!$A$8,'Référentiels CE2'!NC,IF('CJ-LUNDI'!$A$32=Matières!$A$9,'Référentiels CE2'!gm,IF('CJ-LUNDI'!$A$32=Matières!$A$10,'Référentiels CE2'!geom,IF('CJ-LUNDI'!$A$32=Matières!$A$11,'Référentiels CE2'!cm,IF('CJ-LUNDI'!$A$32=Matières!$A$12,'Référentiels CE2'!ogd,IF('CJ-LUNDI'!$A$32=Matières!$A$13,'Référentiels CE2'!h,IF('CJ-LUNDI'!$A$32=Matières!$A$14,'Référentiels CE2'!geo,IF('CJ-LUNDI'!$A$32=Matières!$A$16,'Référentiels CE2'!s,IF('CJ-LUNDI'!$A$32=Matières!$A$17,'Référentiels CE2'!em,IF('CJ-LUNDI'!$A$32=Matières!$A$18,'Référentiels CE2'!av,IF('CJ-LUNDI'!$A$32=Matières!$A$19,'Référentiels CE2'!ap,IF('CJ-LUNDI'!$A$32=Matières!$A$20,'Référentiels CE2'!pahda,IF('CJ-LUNDI'!$A$32=Matières!$A$21,'Référentiels CE2'!eps,IF('CJ-LUNDI'!$A$32=Matières!$A$22,'Référentiels CE2'!lv,IF('CJ-LUNDI'!$A$32=Matières!$A$23,IF('CJ-LUNDI'!$A$32=Matières!$A$23,'Référentiels CE2'!emc)))))))))))))))))))))))</definedName>
    <definedName name="form5cm1" localSheetId="4">IF('CJ-JEUDI'!$A$32=Matières!$A$1,v,IF('CJ-JEUDI'!$A$32=Matières!$A$2,g,IF('CJ-JEUDI'!$A$32=Matières!$A$3,o,IF('CJ-JEUDI'!$A$32=Matières!$A$5,lec,IF('CJ-JEUDI'!$A$32=Matières!$A$6,lit,IF('CJ-JEUDI'!$A$32=Matières!$A$7,lo,IF('CJ-JEUDI'!$A$32=Matières!$A$4,red,IF('CJ-JEUDI'!$A$32=Matières!$A$8,NC,IF('CJ-JEUDI'!$A$32=Matières!$A$9,gm,IF('CJ-JEUDI'!$A$32=Matières!$A$10,geom,IF('CJ-JEUDI'!$A$32=Matières!$A$11,cm,IF('CJ-JEUDI'!$A$32=Matières!$A$12,ogd,IF('CJ-JEUDI'!$A$32=Matières!$A$13,h,IF('CJ-JEUDI'!$A$32=Matières!$A$14,geo,IF('CJ-JEUDI'!$A$32=Matières!$A$16,s,IF('CJ-JEUDI'!$A$32=Matières!$A$17,em,IF('CJ-JEUDI'!$A$32=Matières!$A$18,av,IF('CJ-JEUDI'!$A$32=Matières!$A$19,ap,IF('CJ-JEUDI'!$A$32=Matières!$A$20,pahda,IF('CJ-JEUDI'!$A$32=Matières!$A$21,eps,IF('CJ-JEUDI'!$A$32=Matières!$A$22,lv,IF('CJ-JEUDI'!$A$32=Matières!$A$23,emc))))))))))))))))))))))</definedName>
    <definedName name="form5cm1" localSheetId="2">IF('CJ-MARDI'!$A$32=Matières!$A$1,v,IF('CJ-MARDI'!$A$32=Matières!$A$2,g,IF('CJ-MARDI'!$A$32=Matières!$A$3,o,IF('CJ-MARDI'!$A$32=Matières!$A$5,lec,IF('CJ-MARDI'!$A$32=Matières!$A$6,lit,IF('CJ-MARDI'!$A$32=Matières!$A$7,lo,IF('CJ-MARDI'!$A$32=Matières!$A$4,red,IF('CJ-MARDI'!$A$32=Matières!$A$8,NC,IF('CJ-MARDI'!$A$32=Matières!$A$9,gm,IF('CJ-MARDI'!$A$32=Matières!$A$10,geom,IF('CJ-MARDI'!$A$32=Matières!$A$11,cm,IF('CJ-MARDI'!$A$32=Matières!$A$12,ogd,IF('CJ-MARDI'!$A$32=Matières!$A$13,h,IF('CJ-MARDI'!$A$32=Matières!$A$14,geo,IF('CJ-MARDI'!$A$32=Matières!$A$16,s,IF('CJ-MARDI'!$A$32=Matières!$A$17,em,IF('CJ-MARDI'!$A$32=Matières!$A$18,av,IF('CJ-MARDI'!$A$32=Matières!$A$19,ap,IF('CJ-MARDI'!$A$32=Matières!$A$20,pahda,IF('CJ-MARDI'!$A$32=Matières!$A$21,eps,IF('CJ-MARDI'!$A$32=Matières!$A$22,lv,IF('CJ-MARDI'!$A$32=Matières!$A$23,emc))))))))))))))))))))))</definedName>
    <definedName name="form5cm1" localSheetId="3">IF('CJ-MERCREDI'!$A$32=Matières!$A$1,v,IF('CJ-MERCREDI'!$A$32=Matières!$A$2,g,IF('CJ-MERCREDI'!$A$32=Matières!$A$3,o,IF('CJ-MERCREDI'!$A$32=Matières!$A$5,lec,IF('CJ-MERCREDI'!$A$32=Matières!$A$6,lit,IF('CJ-MERCREDI'!$A$32=Matières!$A$7,lo,IF('CJ-MERCREDI'!$A$32=Matières!$A$4,red,IF('CJ-MERCREDI'!$A$32=Matières!$A$8,NC,IF('CJ-MERCREDI'!$A$32=Matières!$A$9,gm,IF('CJ-MERCREDI'!$A$32=Matières!$A$10,geom,IF('CJ-MERCREDI'!$A$32=Matières!$A$11,cm,IF('CJ-MERCREDI'!$A$32=Matières!$A$12,ogd,IF('CJ-MERCREDI'!$A$32=Matières!$A$13,h,IF('CJ-MERCREDI'!$A$32=Matières!$A$14,geo,IF('CJ-MERCREDI'!$A$32=Matières!$A$16,s,IF('CJ-MERCREDI'!$A$32=Matières!$A$17,em,IF('CJ-MERCREDI'!$A$32=Matières!$A$18,av,IF('CJ-MERCREDI'!$A$32=Matières!$A$19,ap,IF('CJ-MERCREDI'!$A$32=Matières!$A$20,pahda,IF('CJ-MERCREDI'!$A$32=Matières!$A$21,eps,IF('CJ-MERCREDI'!$A$32=Matières!$A$22,lv,IF('CJ-MERCREDI'!$A$32=Matières!$A$23,emc))))))))))))))))))))))</definedName>
    <definedName name="form5cm1" localSheetId="5">IF('CJ-VENDREDI'!$A$32=Matières!$A$1,v,IF('CJ-VENDREDI'!$A$32=Matières!$A$2,g,IF('CJ-VENDREDI'!$A$32=Matières!$A$3,o,IF('CJ-VENDREDI'!$A$32=Matières!$A$5,lec,IF('CJ-VENDREDI'!$A$32=Matières!$A$6,lit,IF('CJ-VENDREDI'!$A$32=Matières!$A$7,lo,IF('CJ-VENDREDI'!$A$32=Matières!$A$4,red,IF('CJ-VENDREDI'!$A$32=Matières!$A$8,NC,IF('CJ-VENDREDI'!$A$32=Matières!$A$9,gm,IF('CJ-VENDREDI'!$A$32=Matières!$A$10,geom,IF('CJ-VENDREDI'!$A$32=Matières!$A$11,cm,IF('CJ-VENDREDI'!$A$32=Matières!$A$12,ogd,IF('CJ-VENDREDI'!$A$32=Matières!$A$13,h,IF('CJ-VENDREDI'!$A$32=Matières!$A$14,geo,IF('CJ-VENDREDI'!$A$32=Matières!$A$16,s,IF('CJ-VENDREDI'!$A$32=Matières!$A$17,em,IF('CJ-VENDREDI'!$A$32=Matières!$A$18,av,IF('CJ-VENDREDI'!$A$32=Matières!$A$19,ap,IF('CJ-VENDREDI'!$A$32=Matières!$A$20,pahda,IF('CJ-VENDREDI'!$A$32=Matières!$A$21,eps,IF('CJ-VENDREDI'!$A$32=Matières!$A$22,lv,IF('CJ-VENDREDI'!$A$32=Matières!$A$23,emc))))))))))))))))))))))</definedName>
    <definedName name="form5cm1">IF('CJ-LUNDI'!$A$32=Matières!$A$1,v,IF('CJ-LUNDI'!$A$32=Matières!$A$2,g,IF('CJ-LUNDI'!$A$32=Matières!$A$3,o,IF('CJ-LUNDI'!$A$32=Matières!$A$5,lec,IF('CJ-LUNDI'!$A$32=Matières!$A$6,lit,IF('CJ-LUNDI'!$A$32=Matières!$A$7,lo,IF('CJ-LUNDI'!$A$32=Matières!$A$4,red,IF('CJ-LUNDI'!$A$32=Matières!$A$8,NC,IF('CJ-LUNDI'!$A$32=Matières!$A$9,gm,IF('CJ-LUNDI'!$A$32=Matières!$A$10,geom,IF('CJ-LUNDI'!$A$32=Matières!$A$11,cm,IF('CJ-LUNDI'!$A$32=Matières!$A$12,ogd,IF('CJ-LUNDI'!$A$32=Matières!$A$13,h,IF('CJ-LUNDI'!$A$32=Matières!$A$14,geo,IF('CJ-LUNDI'!$A$32=Matières!$A$16,s,IF('CJ-LUNDI'!$A$32=Matières!$A$17,em,IF('CJ-LUNDI'!$A$32=Matières!$A$18,av,IF('CJ-LUNDI'!$A$32=Matières!$A$19,ap,IF('CJ-LUNDI'!$A$32=Matières!$A$20,pahda,IF('CJ-LUNDI'!$A$32=Matières!$A$21,eps,IF('CJ-LUNDI'!$A$32=Matières!$A$22,lv,IF('CJ-LUNDI'!$A$32=Matières!$A$23,emc))))))))))))))))))))))</definedName>
    <definedName name="form5cm2" localSheetId="4">IF('CJ-JEUDI'!$A$32=Matières!$A$1,'Référentiels CM2'!v,IF('CJ-JEUDI'!$A$32=Matières!$A$2,'Référentiels CM2'!g,IF('CJ-JEUDI'!$A$32=Matières!$A$3,'Référentiels CM2'!o,IF('CJ-JEUDI'!$A$32=Matières!$A$5,'Référentiels CM2'!lec,IF('CJ-JEUDI'!$A$32=Matières!$A$6,'Référentiels CM2'!lit,IF('CJ-JEUDI'!$A$32=Matières!$A$7,'Référentiels CM2'!lo,IF('CJ-JEUDI'!$A$32=Matières!$A$4,'Référentiels CM2'!red,IF('CJ-JEUDI'!$A$32=Matières!$A$8,'Référentiels CM2'!NC,IF('CJ-JEUDI'!$A$32=Matières!$A$9,'Référentiels CM2'!gm,IF('CJ-JEUDI'!$A$32=Matières!$A$10,'Référentiels CM2'!geom,IF('CJ-JEUDI'!$A$32=Matières!$A$11,'Référentiels CM2'!cm,IF('CJ-JEUDI'!$A$32=Matières!$A$12,'Référentiels CM2'!ogd,IF('CJ-JEUDI'!$A$32=Matières!$A$13,'Référentiels CM2'!h,IF('CJ-JEUDI'!$A$32=Matières!$A$14,'Référentiels CM2'!geo,IF('CJ-JEUDI'!$A$32=Matières!$A$16,'Référentiels CM2'!s,IF('CJ-JEUDI'!$A$32=Matières!$A$17,'Référentiels CM2'!em,IF('CJ-JEUDI'!$A$32=Matières!$A$18,'Référentiels CM2'!av,IF('CJ-JEUDI'!$A$32=Matières!$A$19,'Référentiels CM2'!ap,IF('CJ-JEUDI'!$A$32=Matières!$A$20,'Référentiels CM2'!pahda,IF('CJ-JEUDI'!$A$32=Matières!$A$21,'Référentiels CM2'!eps,IF('CJ-JEUDI'!$A$32=Matières!$A$22,'Référentiels CM2'!lv,IF('CJ-JEUDI'!$A$32=Matières!$A$23,IF('CJ-JEUDI'!$A$32=Matières!$A$23,'Référentiels CM2'!emc)))))))))))))))))))))))</definedName>
    <definedName name="form5cm2" localSheetId="2">IF('CJ-MARDI'!$A$32=Matières!$A$1,'Référentiels CM2'!v,IF('CJ-MARDI'!$A$32=Matières!$A$2,'Référentiels CM2'!g,IF('CJ-MARDI'!$A$32=Matières!$A$3,'Référentiels CM2'!o,IF('CJ-MARDI'!$A$32=Matières!$A$5,'Référentiels CM2'!lec,IF('CJ-MARDI'!$A$32=Matières!$A$6,'Référentiels CM2'!lit,IF('CJ-MARDI'!$A$32=Matières!$A$7,'Référentiels CM2'!lo,IF('CJ-MARDI'!$A$32=Matières!$A$4,'Référentiels CM2'!red,IF('CJ-MARDI'!$A$32=Matières!$A$8,'Référentiels CM2'!NC,IF('CJ-MARDI'!$A$32=Matières!$A$9,'Référentiels CM2'!gm,IF('CJ-MARDI'!$A$32=Matières!$A$10,'Référentiels CM2'!geom,IF('CJ-MARDI'!$A$32=Matières!$A$11,'Référentiels CM2'!cm,IF('CJ-MARDI'!$A$32=Matières!$A$12,'Référentiels CM2'!ogd,IF('CJ-MARDI'!$A$32=Matières!$A$13,'Référentiels CM2'!h,IF('CJ-MARDI'!$A$32=Matières!$A$14,'Référentiels CM2'!geo,IF('CJ-MARDI'!$A$32=Matières!$A$16,'Référentiels CM2'!s,IF('CJ-MARDI'!$A$32=Matières!$A$17,'Référentiels CM2'!em,IF('CJ-MARDI'!$A$32=Matières!$A$18,'Référentiels CM2'!av,IF('CJ-MARDI'!$A$32=Matières!$A$19,'Référentiels CM2'!ap,IF('CJ-MARDI'!$A$32=Matières!$A$20,'Référentiels CM2'!pahda,IF('CJ-MARDI'!$A$32=Matières!$A$21,'Référentiels CM2'!eps,IF('CJ-MARDI'!$A$32=Matières!$A$22,'Référentiels CM2'!lv,IF('CJ-MARDI'!$A$32=Matières!$A$23,IF('CJ-MARDI'!$A$32=Matières!$A$23,'Référentiels CM2'!emc)))))))))))))))))))))))</definedName>
    <definedName name="form5cm2" localSheetId="3">IF('CJ-MERCREDI'!$A$32=Matières!$A$1,'Référentiels CM2'!v,IF('CJ-MERCREDI'!$A$32=Matières!$A$2,'Référentiels CM2'!g,IF('CJ-MERCREDI'!$A$32=Matières!$A$3,'Référentiels CM2'!o,IF('CJ-MERCREDI'!$A$32=Matières!$A$5,'Référentiels CM2'!lec,IF('CJ-MERCREDI'!$A$32=Matières!$A$6,'Référentiels CM2'!lit,IF('CJ-MERCREDI'!$A$32=Matières!$A$7,'Référentiels CM2'!lo,IF('CJ-MERCREDI'!$A$32=Matières!$A$4,'Référentiels CM2'!red,IF('CJ-MERCREDI'!$A$32=Matières!$A$8,'Référentiels CM2'!NC,IF('CJ-MERCREDI'!$A$32=Matières!$A$9,'Référentiels CM2'!gm,IF('CJ-MERCREDI'!$A$32=Matières!$A$10,'Référentiels CM2'!geom,IF('CJ-MERCREDI'!$A$32=Matières!$A$11,'Référentiels CM2'!cm,IF('CJ-MERCREDI'!$A$32=Matières!$A$12,'Référentiels CM2'!ogd,IF('CJ-MERCREDI'!$A$32=Matières!$A$13,'Référentiels CM2'!h,IF('CJ-MERCREDI'!$A$32=Matières!$A$14,'Référentiels CM2'!geo,IF('CJ-MERCREDI'!$A$32=Matières!$A$16,'Référentiels CM2'!s,IF('CJ-MERCREDI'!$A$32=Matières!$A$17,'Référentiels CM2'!em,IF('CJ-MERCREDI'!$A$32=Matières!$A$18,'Référentiels CM2'!av,IF('CJ-MERCREDI'!$A$32=Matières!$A$19,'Référentiels CM2'!ap,IF('CJ-MERCREDI'!$A$32=Matières!$A$20,'Référentiels CM2'!pahda,IF('CJ-MERCREDI'!$A$32=Matières!$A$21,'Référentiels CM2'!eps,IF('CJ-MERCREDI'!$A$32=Matières!$A$22,'Référentiels CM2'!lv,IF('CJ-MERCREDI'!$A$32=Matières!$A$23,IF('CJ-MERCREDI'!$A$32=Matières!$A$23,'Référentiels CM2'!emc)))))))))))))))))))))))</definedName>
    <definedName name="form5cm2" localSheetId="5">IF('CJ-VENDREDI'!$A$32=Matières!$A$1,'Référentiels CM2'!v,IF('CJ-VENDREDI'!$A$32=Matières!$A$2,'Référentiels CM2'!g,IF('CJ-VENDREDI'!$A$32=Matières!$A$3,'Référentiels CM2'!o,IF('CJ-VENDREDI'!$A$32=Matières!$A$5,'Référentiels CM2'!lec,IF('CJ-VENDREDI'!$A$32=Matières!$A$6,'Référentiels CM2'!lit,IF('CJ-VENDREDI'!$A$32=Matières!$A$7,'Référentiels CM2'!lo,IF('CJ-VENDREDI'!$A$32=Matières!$A$4,'Référentiels CM2'!red,IF('CJ-VENDREDI'!$A$32=Matières!$A$8,'Référentiels CM2'!NC,IF('CJ-VENDREDI'!$A$32=Matières!$A$9,'Référentiels CM2'!gm,IF('CJ-VENDREDI'!$A$32=Matières!$A$10,'Référentiels CM2'!geom,IF('CJ-VENDREDI'!$A$32=Matières!$A$11,'Référentiels CM2'!cm,IF('CJ-VENDREDI'!$A$32=Matières!$A$12,'Référentiels CM2'!ogd,IF('CJ-VENDREDI'!$A$32=Matières!$A$13,'Référentiels CM2'!h,IF('CJ-VENDREDI'!$A$32=Matières!$A$14,'Référentiels CM2'!geo,IF('CJ-VENDREDI'!$A$32=Matières!$A$16,'Référentiels CM2'!s,IF('CJ-VENDREDI'!$A$32=Matières!$A$17,'Référentiels CM2'!em,IF('CJ-VENDREDI'!$A$32=Matières!$A$18,'Référentiels CM2'!av,IF('CJ-VENDREDI'!$A$32=Matières!$A$19,'Référentiels CM2'!ap,IF('CJ-VENDREDI'!$A$32=Matières!$A$20,'Référentiels CM2'!pahda,IF('CJ-VENDREDI'!$A$32=Matières!$A$21,'Référentiels CM2'!eps,IF('CJ-VENDREDI'!$A$32=Matières!$A$22,'Référentiels CM2'!lv,IF('CJ-VENDREDI'!$A$32=Matières!$A$23,IF('CJ-VENDREDI'!$A$32=Matières!$A$23,'Référentiels CM2'!emc)))))))))))))))))))))))</definedName>
    <definedName name="form5cm2">IF('CJ-LUNDI'!$A$32=Matières!$A$1,'Référentiels CM2'!v,IF('CJ-LUNDI'!$A$32=Matières!$A$2,'Référentiels CM2'!g,IF('CJ-LUNDI'!$A$32=Matières!$A$3,'Référentiels CM2'!o,IF('CJ-LUNDI'!$A$32=Matières!$A$5,'Référentiels CM2'!lec,IF('CJ-LUNDI'!$A$32=Matières!$A$6,'Référentiels CM2'!lit,IF('CJ-LUNDI'!$A$32=Matières!$A$7,'Référentiels CM2'!lo,IF('CJ-LUNDI'!$A$32=Matières!$A$4,'Référentiels CM2'!red,IF('CJ-LUNDI'!$A$32=Matières!$A$8,'Référentiels CM2'!NC,IF('CJ-LUNDI'!$A$32=Matières!$A$9,'Référentiels CM2'!gm,IF('CJ-LUNDI'!$A$32=Matières!$A$10,'Référentiels CM2'!geom,IF('CJ-LUNDI'!$A$32=Matières!$A$11,'Référentiels CM2'!cm,IF('CJ-LUNDI'!$A$32=Matières!$A$12,'Référentiels CM2'!ogd,IF('CJ-LUNDI'!$A$32=Matières!$A$13,'Référentiels CM2'!h,IF('CJ-LUNDI'!$A$32=Matières!$A$14,'Référentiels CM2'!geo,IF('CJ-LUNDI'!$A$32=Matières!$A$16,'Référentiels CM2'!s,IF('CJ-LUNDI'!$A$32=Matières!$A$17,'Référentiels CM2'!em,IF('CJ-LUNDI'!$A$32=Matières!$A$18,'Référentiels CM2'!av,IF('CJ-LUNDI'!$A$32=Matières!$A$19,'Référentiels CM2'!ap,IF('CJ-LUNDI'!$A$32=Matières!$A$20,'Référentiels CM2'!pahda,IF('CJ-LUNDI'!$A$32=Matières!$A$21,'Référentiels CM2'!eps,IF('CJ-LUNDI'!$A$32=Matières!$A$22,'Référentiels CM2'!lv,IF('CJ-LUNDI'!$A$32=Matières!$A$23,IF('CJ-LUNDI'!$A$32=Matières!$A$23,'Référentiels CM2'!emc)))))))))))))))))))))))</definedName>
    <definedName name="form5cp" localSheetId="4">IF('CJ-JEUDI'!$A$32=Matières!$A$1,'Référentiels CP'!v,IF('CJ-JEUDI'!$A$32=Matières!$A$2,'Référentiels CP'!g,IF('CJ-JEUDI'!$A$32=Matières!$A$3,'Référentiels CP'!o,IF('CJ-JEUDI'!$A$32=Matières!$A$15,[0]!ddm,IF('CJ-JEUDI'!$A$32=Matières!$A$5,'Référentiels CP'!lec,IF('CJ-JEUDI'!$A$32=Matières!$A$6,[0]!lit,IF('CJ-JEUDI'!$A$32=Matières!$A$7,'Référentiels CP'!lo,IF('CJ-JEUDI'!$A$32=Matières!$A$4,[0]!red,IF('CJ-JEUDI'!$A$32=Matières!$A$8,'Référentiels CP'!NC,IF('CJ-JEUDI'!$A$32=Matières!$A$9,'Référentiels CP'!gm,IF('CJ-JEUDI'!$A$32=Matières!$A$10,'Référentiels CP'!geom,IF('CJ-JEUDI'!$A$32=Matières!$A$11,'Référentiels CP'!cm,IF('CJ-JEUDI'!$A$32=Matières!$A$12,'Référentiels CP'!ogd,IF('CJ-JEUDI'!$A$32=Matières!$A$13,[0]!h,IF('CJ-JEUDI'!$A$32=Matières!$A$14,[0]!geo,IF('CJ-JEUDI'!$A$32=Matières!$A$16,[0]!s,IF('CJ-JEUDI'!$A$32=Matières!$A$17,'Référentiels CP'!em,IF('CJ-JEUDI'!$A$32=Matières!$A$18,'Référentiels CP'!av,IF('CJ-JEUDI'!$A$32=Matières!$A$19,'Référentiels CP'!ap,IF('CJ-JEUDI'!$A$32=Matières!$A$20,'Référentiels CP'!pahda,IF('CJ-JEUDI'!$A$32=Matières!$A$21,'Référentiels CP'!eps,IF('CJ-JEUDI'!$A$32=Matières!$A$22,'Référentiels CP'!lv,IF('CJ-JEUDI'!$A$32=Matières!$A$23,IF('CJ-JEUDI'!$A$32=Matières!$A$23,'Référentiels CP'!emc))))))))))))))))))))))))</definedName>
    <definedName name="form5cp" localSheetId="2">IF('CJ-MARDI'!$A$32=Matières!$A$1,'Référentiels CP'!v,IF('CJ-MARDI'!$A$32=Matières!$A$2,'Référentiels CP'!g,IF('CJ-MARDI'!$A$32=Matières!$A$3,'Référentiels CP'!o,IF('CJ-MARDI'!$A$32=Matières!$A$15,[0]!ddm,IF('CJ-MARDI'!$A$32=Matières!$A$5,'Référentiels CP'!lec,IF('CJ-MARDI'!$A$32=Matières!$A$6,[0]!lit,IF('CJ-MARDI'!$A$32=Matières!$A$7,'Référentiels CP'!lo,IF('CJ-MARDI'!$A$32=Matières!$A$4,[0]!red,IF('CJ-MARDI'!$A$32=Matières!$A$8,'Référentiels CP'!NC,IF('CJ-MARDI'!$A$32=Matières!$A$9,'Référentiels CP'!gm,IF('CJ-MARDI'!$A$32=Matières!$A$10,'Référentiels CP'!geom,IF('CJ-MARDI'!$A$32=Matières!$A$11,'Référentiels CP'!cm,IF('CJ-MARDI'!$A$32=Matières!$A$12,'Référentiels CP'!ogd,IF('CJ-MARDI'!$A$32=Matières!$A$13,[0]!h,IF('CJ-MARDI'!$A$32=Matières!$A$14,[0]!geo,IF('CJ-MARDI'!$A$32=Matières!$A$16,[0]!s,IF('CJ-MARDI'!$A$32=Matières!$A$17,'Référentiels CP'!em,IF('CJ-MARDI'!$A$32=Matières!$A$18,'Référentiels CP'!av,IF('CJ-MARDI'!$A$32=Matières!$A$19,'Référentiels CP'!ap,IF('CJ-MARDI'!$A$32=Matières!$A$20,'Référentiels CP'!pahda,IF('CJ-MARDI'!$A$32=Matières!$A$21,'Référentiels CP'!eps,IF('CJ-MARDI'!$A$32=Matières!$A$22,'Référentiels CP'!lv,IF('CJ-MARDI'!$A$32=Matières!$A$23,IF('CJ-MARDI'!$A$32=Matières!$A$23,'Référentiels CP'!emc))))))))))))))))))))))))</definedName>
    <definedName name="form5cp" localSheetId="3">IF('CJ-MERCREDI'!$A$32=Matières!$A$1,'Référentiels CP'!v,IF('CJ-MERCREDI'!$A$32=Matières!$A$2,'Référentiels CP'!g,IF('CJ-MERCREDI'!$A$32=Matières!$A$3,'Référentiels CP'!o,IF('CJ-MERCREDI'!$A$32=Matières!$A$15,[0]!ddm,IF('CJ-MERCREDI'!$A$32=Matières!$A$5,'Référentiels CP'!lec,IF('CJ-MERCREDI'!$A$32=Matières!$A$6,[0]!lit,IF('CJ-MERCREDI'!$A$32=Matières!$A$7,'Référentiels CP'!lo,IF('CJ-MERCREDI'!$A$32=Matières!$A$4,[0]!red,IF('CJ-MERCREDI'!$A$32=Matières!$A$8,'Référentiels CP'!NC,IF('CJ-MERCREDI'!$A$32=Matières!$A$9,'Référentiels CP'!gm,IF('CJ-MERCREDI'!$A$32=Matières!$A$10,'Référentiels CP'!geom,IF('CJ-MERCREDI'!$A$32=Matières!$A$11,'Référentiels CP'!cm,IF('CJ-MERCREDI'!$A$32=Matières!$A$12,'Référentiels CP'!ogd,IF('CJ-MERCREDI'!$A$32=Matières!$A$13,[0]!h,IF('CJ-MERCREDI'!$A$32=Matières!$A$14,[0]!geo,IF('CJ-MERCREDI'!$A$32=Matières!$A$16,[0]!s,IF('CJ-MERCREDI'!$A$32=Matières!$A$17,'Référentiels CP'!em,IF('CJ-MERCREDI'!$A$32=Matières!$A$18,'Référentiels CP'!av,IF('CJ-MERCREDI'!$A$32=Matières!$A$19,'Référentiels CP'!ap,IF('CJ-MERCREDI'!$A$32=Matières!$A$20,'Référentiels CP'!pahda,IF('CJ-MERCREDI'!$A$32=Matières!$A$21,'Référentiels CP'!eps,IF('CJ-MERCREDI'!$A$32=Matières!$A$22,'Référentiels CP'!lv,IF('CJ-MERCREDI'!$A$32=Matières!$A$23,IF('CJ-MERCREDI'!$A$32=Matières!$A$23,'Référentiels CP'!emc))))))))))))))))))))))))</definedName>
    <definedName name="form5cp" localSheetId="5">IF('CJ-VENDREDI'!$A$32=Matières!$A$1,'Référentiels CP'!v,IF('CJ-VENDREDI'!$A$32=Matières!$A$2,'Référentiels CP'!g,IF('CJ-VENDREDI'!$A$32=Matières!$A$3,'Référentiels CP'!o,IF('CJ-VENDREDI'!$A$32=Matières!$A$15,[0]!ddm,IF('CJ-VENDREDI'!$A$32=Matières!$A$5,'Référentiels CP'!lec,IF('CJ-VENDREDI'!$A$32=Matières!$A$6,[0]!lit,IF('CJ-VENDREDI'!$A$32=Matières!$A$7,'Référentiels CP'!lo,IF('CJ-VENDREDI'!$A$32=Matières!$A$4,[0]!red,IF('CJ-VENDREDI'!$A$32=Matières!$A$8,'Référentiels CP'!NC,IF('CJ-VENDREDI'!$A$32=Matières!$A$9,'Référentiels CP'!gm,IF('CJ-VENDREDI'!$A$32=Matières!$A$10,'Référentiels CP'!geom,IF('CJ-VENDREDI'!$A$32=Matières!$A$11,'Référentiels CP'!cm,IF('CJ-VENDREDI'!$A$32=Matières!$A$12,'Référentiels CP'!ogd,IF('CJ-VENDREDI'!$A$32=Matières!$A$13,[0]!h,IF('CJ-VENDREDI'!$A$32=Matières!$A$14,[0]!geo,IF('CJ-VENDREDI'!$A$32=Matières!$A$16,[0]!s,IF('CJ-VENDREDI'!$A$32=Matières!$A$17,'Référentiels CP'!em,IF('CJ-VENDREDI'!$A$32=Matières!$A$18,'Référentiels CP'!av,IF('CJ-VENDREDI'!$A$32=Matières!$A$19,'Référentiels CP'!ap,IF('CJ-VENDREDI'!$A$32=Matières!$A$20,'Référentiels CP'!pahda,IF('CJ-VENDREDI'!$A$32=Matières!$A$21,'Référentiels CP'!eps,IF('CJ-VENDREDI'!$A$32=Matières!$A$22,'Référentiels CP'!lv,IF('CJ-VENDREDI'!$A$32=Matières!$A$23,IF('CJ-VENDREDI'!$A$32=Matières!$A$23,'Référentiels CP'!emc))))))))))))))))))))))))</definedName>
    <definedName name="form5cp">IF('CJ-LUNDI'!$A$32=Matières!$A$1,'Référentiels CP'!v,IF('CJ-LUNDI'!$A$32=Matières!$A$2,'Référentiels CP'!g,IF('CJ-LUNDI'!$A$32=Matières!$A$3,'Référentiels CP'!o,IF('CJ-LUNDI'!$A$32=Matières!$A$15,[0]!ddm,IF('CJ-LUNDI'!$A$32=Matières!$A$5,'Référentiels CP'!lec,IF('CJ-LUNDI'!$A$32=Matières!$A$6,[0]!lit,IF('CJ-LUNDI'!$A$32=Matières!$A$7,'Référentiels CP'!lo,IF('CJ-LUNDI'!$A$32=Matières!$A$4,[0]!red,IF('CJ-LUNDI'!$A$32=Matières!$A$8,'Référentiels CP'!NC,IF('CJ-LUNDI'!$A$32=Matières!$A$9,'Référentiels CP'!gm,IF('CJ-LUNDI'!$A$32=Matières!$A$10,'Référentiels CP'!geom,IF('CJ-LUNDI'!$A$32=Matières!$A$11,'Référentiels CP'!cm,IF('CJ-LUNDI'!$A$32=Matières!$A$12,'Référentiels CP'!ogd,IF('CJ-LUNDI'!$A$32=Matières!$A$13,[0]!h,IF('CJ-LUNDI'!$A$32=Matières!$A$14,[0]!geo,IF('CJ-LUNDI'!$A$32=Matières!$A$16,[0]!s,IF('CJ-LUNDI'!$A$32=Matières!$A$17,'Référentiels CP'!em,IF('CJ-LUNDI'!$A$32=Matières!$A$18,'Référentiels CP'!av,IF('CJ-LUNDI'!$A$32=Matières!$A$19,'Référentiels CP'!ap,IF('CJ-LUNDI'!$A$32=Matières!$A$20,'Référentiels CP'!pahda,IF('CJ-LUNDI'!$A$32=Matières!$A$21,'Référentiels CP'!eps,IF('CJ-LUNDI'!$A$32=Matières!$A$22,'Référentiels CP'!lv,IF('CJ-LUNDI'!$A$32=Matières!$A$23,IF('CJ-LUNDI'!$A$32=Matières!$A$23,'Référentiels CP'!emc))))))))))))))))))))))))</definedName>
    <definedName name="form6" localSheetId="4">(IF('CJ-JEUDI'!$A$1="CM1",'CJ-JEUDI'!form6cm1,IF('CJ-JEUDI'!$A$1="CM2",'CJ-JEUDI'!form6cm2,IF('CJ-JEUDI'!$A$1="CE2",'CJ-JEUDI'!form6ce2,IF('CJ-JEUDI'!$A$1="CE1",'CJ-JEUDI'!form6ce1,IF('CJ-JEUDI'!$A$1="CP",'CJ-JEUDI'!form6cp))))))</definedName>
    <definedName name="form6" localSheetId="2">(IF('CJ-MARDI'!$A$1="CM1",'CJ-MARDI'!form6cm1,IF('CJ-MARDI'!$A$1="CM2",'CJ-MARDI'!form6cm2,IF('CJ-MARDI'!$A$1="CE2",'CJ-MARDI'!form6ce2,IF('CJ-MARDI'!$A$1="CE1",'CJ-MARDI'!form6ce1,IF('CJ-MARDI'!$A$1="CP",'CJ-MARDI'!form6cp))))))</definedName>
    <definedName name="form6" localSheetId="3">(IF('CJ-MERCREDI'!$A$1="CM1",'CJ-MERCREDI'!form6cm1,IF('CJ-MERCREDI'!$A$1="CM2",'CJ-MERCREDI'!form6cm2,IF('CJ-MERCREDI'!$A$1="CE2",'CJ-MERCREDI'!form6ce2,IF('CJ-MERCREDI'!$A$1="CE1",'CJ-MERCREDI'!form6ce1,IF('CJ-MERCREDI'!$A$1="CP",'CJ-MERCREDI'!form6cp))))))</definedName>
    <definedName name="form6" localSheetId="5">(IF('CJ-VENDREDI'!$A$1="CM1",'CJ-VENDREDI'!form6cm1,IF('CJ-VENDREDI'!$A$1="CM2",'CJ-VENDREDI'!form6cm2,IF('CJ-VENDREDI'!$A$1="CE2",'CJ-VENDREDI'!form6ce2,IF('CJ-VENDREDI'!$A$1="CE1",'CJ-VENDREDI'!form6ce1,IF('CJ-VENDREDI'!$A$1="CP",'CJ-VENDREDI'!form6cp))))))</definedName>
    <definedName name="form6">(IF('CJ-LUNDI'!$A$1="CM1",form6cm1,IF('CJ-LUNDI'!$A$1="CM2",form6cm2,IF('CJ-LUNDI'!$A$1="CE2",form6ce2,IF('CJ-LUNDI'!$A$1="CE1",form6ce1,IF('CJ-LUNDI'!$A$1="CP",form6cp))))))</definedName>
    <definedName name="form6ce1" localSheetId="4">IF('CJ-JEUDI'!$A$39=Matières!$A$1,'Référentiels CE1'!v,IF('CJ-JEUDI'!$A$39=Matières!$A$2,'Référentiels CE1'!g,IF('CJ-JEUDI'!$A$39=Matières!$A$3,'Référentiels CE1'!o,IF('CJ-JEUDI'!$A$39=Matières!$A$15,'Référentiels CE1'!ddm,IF('CJ-JEUDI'!$A$39=Matières!$A$5,'Référentiels CE1'!lec,IF('CJ-JEUDI'!$A$39=Matières!$A$6,[0]!lit,IF('CJ-JEUDI'!$A$39=Matières!$A$7,'Référentiels CE1'!lo,IF('CJ-JEUDI'!$A$39=Matières!$A$4,'Référentiels CE1'!red,IF('CJ-JEUDI'!$A$39=Matières!$A$8,'Référentiels CE1'!NC,IF('CJ-JEUDI'!$A$39=Matières!$A$9,'Référentiels CE1'!gm,IF('CJ-JEUDI'!$A$39=Matières!$A$10,'Référentiels CE1'!geom,IF('CJ-JEUDI'!$A$39=Matières!$A$11,'Référentiels CE1'!cm,IF('CJ-JEUDI'!$A$39=Matières!$A$12,'Référentiels CE1'!ogd,IF('CJ-JEUDI'!$A$39=Matières!$A$13,[0]!h,IF('CJ-JEUDI'!$A$39=Matières!$A$14,'Référentiels CE1'!geo,IF('CJ-JEUDI'!$A$39=Matières!$A$16,'Référentiels CE1'!s,IF('CJ-JEUDI'!$A$39=Matières!$A$17,'Référentiels CE1'!em,IF('CJ-JEUDI'!$A$39=Matières!$A$18,'Référentiels CE1'!av,IF('CJ-JEUDI'!$A$39=Matières!$A$19,'Référentiels CE1'!ap,IF('CJ-JEUDI'!$A$39=Matières!$A$20,'Référentiels CE1'!pahda,IF('CJ-JEUDI'!$A$39=Matières!$A$21,'Référentiels CE1'!eps,IF('CJ-JEUDI'!$A$39=Matières!$A$22,'Référentiels CE1'!lv,IF('CJ-JEUDI'!$A$39=Matières!$A$23,IF('CJ-JEUDI'!$A$39=Matières!$A$23,'Référentiels CE1'!emc))))))))))))))))))))))))</definedName>
    <definedName name="form6ce1" localSheetId="2">IF('CJ-MARDI'!$A$39=Matières!$A$1,'Référentiels CE1'!v,IF('CJ-MARDI'!$A$39=Matières!$A$2,'Référentiels CE1'!g,IF('CJ-MARDI'!$A$39=Matières!$A$3,'Référentiels CE1'!o,IF('CJ-MARDI'!$A$39=Matières!$A$15,'Référentiels CE1'!ddm,IF('CJ-MARDI'!$A$39=Matières!$A$5,'Référentiels CE1'!lec,IF('CJ-MARDI'!$A$39=Matières!$A$6,[0]!lit,IF('CJ-MARDI'!$A$39=Matières!$A$7,'Référentiels CE1'!lo,IF('CJ-MARDI'!$A$39=Matières!$A$4,'Référentiels CE1'!red,IF('CJ-MARDI'!$A$39=Matières!$A$8,'Référentiels CE1'!NC,IF('CJ-MARDI'!$A$39=Matières!$A$9,'Référentiels CE1'!gm,IF('CJ-MARDI'!$A$39=Matières!$A$10,'Référentiels CE1'!geom,IF('CJ-MARDI'!$A$39=Matières!$A$11,'Référentiels CE1'!cm,IF('CJ-MARDI'!$A$39=Matières!$A$12,'Référentiels CE1'!ogd,IF('CJ-MARDI'!$A$39=Matières!$A$13,[0]!h,IF('CJ-MARDI'!$A$39=Matières!$A$14,'Référentiels CE1'!geo,IF('CJ-MARDI'!$A$39=Matières!$A$16,'Référentiels CE1'!s,IF('CJ-MARDI'!$A$39=Matières!$A$17,'Référentiels CE1'!em,IF('CJ-MARDI'!$A$39=Matières!$A$18,'Référentiels CE1'!av,IF('CJ-MARDI'!$A$39=Matières!$A$19,'Référentiels CE1'!ap,IF('CJ-MARDI'!$A$39=Matières!$A$20,'Référentiels CE1'!pahda,IF('CJ-MARDI'!$A$39=Matières!$A$21,'Référentiels CE1'!eps,IF('CJ-MARDI'!$A$39=Matières!$A$22,'Référentiels CE1'!lv,IF('CJ-MARDI'!$A$39=Matières!$A$23,IF('CJ-MARDI'!$A$39=Matières!$A$23,'Référentiels CE1'!emc))))))))))))))))))))))))</definedName>
    <definedName name="form6ce1" localSheetId="3">IF('CJ-MERCREDI'!$A$39=Matières!$A$1,'Référentiels CE1'!v,IF('CJ-MERCREDI'!$A$39=Matières!$A$2,'Référentiels CE1'!g,IF('CJ-MERCREDI'!$A$39=Matières!$A$3,'Référentiels CE1'!o,IF('CJ-MERCREDI'!$A$39=Matières!$A$15,'Référentiels CE1'!ddm,IF('CJ-MERCREDI'!$A$39=Matières!$A$5,'Référentiels CE1'!lec,IF('CJ-MERCREDI'!$A$39=Matières!$A$6,[0]!lit,IF('CJ-MERCREDI'!$A$39=Matières!$A$7,'Référentiels CE1'!lo,IF('CJ-MERCREDI'!$A$39=Matières!$A$4,'Référentiels CE1'!red,IF('CJ-MERCREDI'!$A$39=Matières!$A$8,'Référentiels CE1'!NC,IF('CJ-MERCREDI'!$A$39=Matières!$A$9,'Référentiels CE1'!gm,IF('CJ-MERCREDI'!$A$39=Matières!$A$10,'Référentiels CE1'!geom,IF('CJ-MERCREDI'!$A$39=Matières!$A$11,'Référentiels CE1'!cm,IF('CJ-MERCREDI'!$A$39=Matières!$A$12,'Référentiels CE1'!ogd,IF('CJ-MERCREDI'!$A$39=Matières!$A$13,[0]!h,IF('CJ-MERCREDI'!$A$39=Matières!$A$14,'Référentiels CE1'!geo,IF('CJ-MERCREDI'!$A$39=Matières!$A$16,'Référentiels CE1'!s,IF('CJ-MERCREDI'!$A$39=Matières!$A$17,'Référentiels CE1'!em,IF('CJ-MERCREDI'!$A$39=Matières!$A$18,'Référentiels CE1'!av,IF('CJ-MERCREDI'!$A$39=Matières!$A$19,'Référentiels CE1'!ap,IF('CJ-MERCREDI'!$A$39=Matières!$A$20,'Référentiels CE1'!pahda,IF('CJ-MERCREDI'!$A$39=Matières!$A$21,'Référentiels CE1'!eps,IF('CJ-MERCREDI'!$A$39=Matières!$A$22,'Référentiels CE1'!lv,IF('CJ-MERCREDI'!$A$39=Matières!$A$23,IF('CJ-MERCREDI'!$A$39=Matières!$A$23,'Référentiels CE1'!emc))))))))))))))))))))))))</definedName>
    <definedName name="form6ce1" localSheetId="5">IF('CJ-VENDREDI'!$A$39=Matières!$A$1,'Référentiels CE1'!v,IF('CJ-VENDREDI'!$A$39=Matières!$A$2,'Référentiels CE1'!g,IF('CJ-VENDREDI'!$A$39=Matières!$A$3,'Référentiels CE1'!o,IF('CJ-VENDREDI'!$A$39=Matières!$A$15,'Référentiels CE1'!ddm,IF('CJ-VENDREDI'!$A$39=Matières!$A$5,'Référentiels CE1'!lec,IF('CJ-VENDREDI'!$A$39=Matières!$A$6,[0]!lit,IF('CJ-VENDREDI'!$A$39=Matières!$A$7,'Référentiels CE1'!lo,IF('CJ-VENDREDI'!$A$39=Matières!$A$4,'Référentiels CE1'!red,IF('CJ-VENDREDI'!$A$39=Matières!$A$8,'Référentiels CE1'!NC,IF('CJ-VENDREDI'!$A$39=Matières!$A$9,'Référentiels CE1'!gm,IF('CJ-VENDREDI'!$A$39=Matières!$A$10,'Référentiels CE1'!geom,IF('CJ-VENDREDI'!$A$39=Matières!$A$11,'Référentiels CE1'!cm,IF('CJ-VENDREDI'!$A$39=Matières!$A$12,'Référentiels CE1'!ogd,IF('CJ-VENDREDI'!$A$39=Matières!$A$13,[0]!h,IF('CJ-VENDREDI'!$A$39=Matières!$A$14,'Référentiels CE1'!geo,IF('CJ-VENDREDI'!$A$39=Matières!$A$16,'Référentiels CE1'!s,IF('CJ-VENDREDI'!$A$39=Matières!$A$17,'Référentiels CE1'!em,IF('CJ-VENDREDI'!$A$39=Matières!$A$18,'Référentiels CE1'!av,IF('CJ-VENDREDI'!$A$39=Matières!$A$19,'Référentiels CE1'!ap,IF('CJ-VENDREDI'!$A$39=Matières!$A$20,'Référentiels CE1'!pahda,IF('CJ-VENDREDI'!$A$39=Matières!$A$21,'Référentiels CE1'!eps,IF('CJ-VENDREDI'!$A$39=Matières!$A$22,'Référentiels CE1'!lv,IF('CJ-VENDREDI'!$A$39=Matières!$A$23,IF('CJ-VENDREDI'!$A$39=Matières!$A$23,'Référentiels CE1'!emc))))))))))))))))))))))))</definedName>
    <definedName name="form6ce1">IF('CJ-LUNDI'!$A$39=Matières!$A$1,'Référentiels CE1'!v,IF('CJ-LUNDI'!$A$39=Matières!$A$2,'Référentiels CE1'!g,IF('CJ-LUNDI'!$A$39=Matières!$A$3,'Référentiels CE1'!o,IF('CJ-LUNDI'!$A$39=Matières!$A$15,'Référentiels CE1'!ddm,IF('CJ-LUNDI'!$A$39=Matières!$A$5,'Référentiels CE1'!lec,IF('CJ-LUNDI'!$A$39=Matières!$A$6,[0]!lit,IF('CJ-LUNDI'!$A$39=Matières!$A$7,'Référentiels CE1'!lo,IF('CJ-LUNDI'!$A$39=Matières!$A$4,'Référentiels CE1'!red,IF('CJ-LUNDI'!$A$39=Matières!$A$8,'Référentiels CE1'!NC,IF('CJ-LUNDI'!$A$39=Matières!$A$9,'Référentiels CE1'!gm,IF('CJ-LUNDI'!$A$39=Matières!$A$10,'Référentiels CE1'!geom,IF('CJ-LUNDI'!$A$39=Matières!$A$11,'Référentiels CE1'!cm,IF('CJ-LUNDI'!$A$39=Matières!$A$12,'Référentiels CE1'!ogd,IF('CJ-LUNDI'!$A$39=Matières!$A$13,[0]!h,IF('CJ-LUNDI'!$A$39=Matières!$A$14,[0]!geo,IF('CJ-LUNDI'!$A$39=Matières!$A$16,'Référentiels CE1'!s,IF('CJ-LUNDI'!$A$39=Matières!$A$17,'Référentiels CE1'!em,IF('CJ-LUNDI'!$A$39=Matières!$A$18,'Référentiels CE1'!av,IF('CJ-LUNDI'!$A$39=Matières!$A$19,'Référentiels CE1'!ap,IF('CJ-LUNDI'!$A$39=Matières!$A$20,'Référentiels CE1'!pahda,IF('CJ-LUNDI'!$A$39=Matières!$A$21,'Référentiels CE1'!eps,IF('CJ-LUNDI'!$A$39=Matières!$A$22,'Référentiels CE1'!lv,IF('CJ-LUNDI'!$A$39=Matières!$A$23,IF('CJ-LUNDI'!$A$39=Matières!$A$23,'Référentiels CE1'!emc))))))))))))))))))))))))</definedName>
    <definedName name="form6ce2" localSheetId="4">IF('CJ-JEUDI'!$A$39=Matières!$A$1,'Référentiels CE2'!v,IF('CJ-JEUDI'!$A$39=Matières!$A$2,'Référentiels CE2'!g,IF('CJ-JEUDI'!$A$39=Matières!$A$3,'Référentiels CE2'!o,IF('CJ-JEUDI'!$A$39=Matières!$A$5,'Référentiels CE2'!lec,IF('CJ-JEUDI'!$A$39=Matières!$A$6,'Référentiels CE2'!lit,IF('CJ-JEUDI'!$A$39=Matières!$A$7,'Référentiels CE2'!lo,IF('CJ-JEUDI'!$A$39=Matières!$A$4,'Référentiels CE2'!red,IF('CJ-JEUDI'!$A$39=Matières!$A$8,'Référentiels CE2'!NC,IF('CJ-JEUDI'!$A$39=Matières!$A$9,'Référentiels CE2'!gm,IF('CJ-JEUDI'!$A$39=Matières!$A$10,'Référentiels CE2'!geom,IF('CJ-JEUDI'!$A$39=Matières!$A$11,'Référentiels CE2'!cm,IF('CJ-JEUDI'!$A$39=Matières!$A$12,'Référentiels CE2'!ogd,IF('CJ-JEUDI'!$A$39=Matières!$A$13,'Référentiels CE2'!h,IF('CJ-JEUDI'!$A$39=Matières!$A$14,'Référentiels CE2'!geo,IF('CJ-JEUDI'!$A$39=Matières!$A$16,'Référentiels CE2'!s,IF('CJ-JEUDI'!$A$39=Matières!$A$17,'Référentiels CE2'!em,IF('CJ-JEUDI'!$A$39=Matières!$A$18,'Référentiels CE2'!av,IF('CJ-JEUDI'!$A$39=Matières!$A$19,'Référentiels CE2'!ap,IF('CJ-JEUDI'!$A$39=Matières!$A$20,'Référentiels CE2'!pahda,IF('CJ-JEUDI'!$A$39=Matières!$A$21,'Référentiels CE2'!eps,IF('CJ-JEUDI'!$A$39=Matières!$A$22,'Référentiels CE2'!lv,IF('CJ-JEUDI'!$A$39=Matières!$A$23,IF('CJ-JEUDI'!$A$39=Matières!$A$23,'Référentiels CE2'!emc)))))))))))))))))))))))</definedName>
    <definedName name="form6ce2" localSheetId="2">IF('CJ-MARDI'!$A$39=Matières!$A$1,'Référentiels CE2'!v,IF('CJ-MARDI'!$A$39=Matières!$A$2,'Référentiels CE2'!g,IF('CJ-MARDI'!$A$39=Matières!$A$3,'Référentiels CE2'!o,IF('CJ-MARDI'!$A$39=Matières!$A$5,'Référentiels CE2'!lec,IF('CJ-MARDI'!$A$39=Matières!$A$6,'Référentiels CE2'!lit,IF('CJ-MARDI'!$A$39=Matières!$A$7,'Référentiels CE2'!lo,IF('CJ-MARDI'!$A$39=Matières!$A$4,'Référentiels CE2'!red,IF('CJ-MARDI'!$A$39=Matières!$A$8,'Référentiels CE2'!NC,IF('CJ-MARDI'!$A$39=Matières!$A$9,'Référentiels CE2'!gm,IF('CJ-MARDI'!$A$39=Matières!$A$10,'Référentiels CE2'!geom,IF('CJ-MARDI'!$A$39=Matières!$A$11,'Référentiels CE2'!cm,IF('CJ-MARDI'!$A$39=Matières!$A$12,'Référentiels CE2'!ogd,IF('CJ-MARDI'!$A$39=Matières!$A$13,'Référentiels CE2'!h,IF('CJ-MARDI'!$A$39=Matières!$A$14,'Référentiels CE2'!geo,IF('CJ-MARDI'!$A$39=Matières!$A$16,'Référentiels CE2'!s,IF('CJ-MARDI'!$A$39=Matières!$A$17,'Référentiels CE2'!em,IF('CJ-MARDI'!$A$39=Matières!$A$18,'Référentiels CE2'!av,IF('CJ-MARDI'!$A$39=Matières!$A$19,'Référentiels CE2'!ap,IF('CJ-MARDI'!$A$39=Matières!$A$20,'Référentiels CE2'!pahda,IF('CJ-MARDI'!$A$39=Matières!$A$21,'Référentiels CE2'!eps,IF('CJ-MARDI'!$A$39=Matières!$A$22,'Référentiels CE2'!lv,IF('CJ-MARDI'!$A$39=Matières!$A$23,IF('CJ-MARDI'!$A$39=Matières!$A$23,'Référentiels CE2'!emc)))))))))))))))))))))))</definedName>
    <definedName name="form6ce2" localSheetId="3">IF('CJ-MERCREDI'!$A$39=Matières!$A$1,'Référentiels CE2'!v,IF('CJ-MERCREDI'!$A$39=Matières!$A$2,'Référentiels CE2'!g,IF('CJ-MERCREDI'!$A$39=Matières!$A$3,'Référentiels CE2'!o,IF('CJ-MERCREDI'!$A$39=Matières!$A$5,'Référentiels CE2'!lec,IF('CJ-MERCREDI'!$A$39=Matières!$A$6,'Référentiels CE2'!lit,IF('CJ-MERCREDI'!$A$39=Matières!$A$7,'Référentiels CE2'!lo,IF('CJ-MERCREDI'!$A$39=Matières!$A$4,'Référentiels CE2'!red,IF('CJ-MERCREDI'!$A$39=Matières!$A$8,'Référentiels CE2'!NC,IF('CJ-MERCREDI'!$A$39=Matières!$A$9,'Référentiels CE2'!gm,IF('CJ-MERCREDI'!$A$39=Matières!$A$10,'Référentiels CE2'!geom,IF('CJ-MERCREDI'!$A$39=Matières!$A$11,'Référentiels CE2'!cm,IF('CJ-MERCREDI'!$A$39=Matières!$A$12,'Référentiels CE2'!ogd,IF('CJ-MERCREDI'!$A$39=Matières!$A$13,'Référentiels CE2'!h,IF('CJ-MERCREDI'!$A$39=Matières!$A$14,'Référentiels CE2'!geo,IF('CJ-MERCREDI'!$A$39=Matières!$A$16,'Référentiels CE2'!s,IF('CJ-MERCREDI'!$A$39=Matières!$A$17,'Référentiels CE2'!em,IF('CJ-MERCREDI'!$A$39=Matières!$A$18,'Référentiels CE2'!av,IF('CJ-MERCREDI'!$A$39=Matières!$A$19,'Référentiels CE2'!ap,IF('CJ-MERCREDI'!$A$39=Matières!$A$20,'Référentiels CE2'!pahda,IF('CJ-MERCREDI'!$A$39=Matières!$A$21,'Référentiels CE2'!eps,IF('CJ-MERCREDI'!$A$39=Matières!$A$22,'Référentiels CE2'!lv,IF('CJ-MERCREDI'!$A$39=Matières!$A$23,IF('CJ-MERCREDI'!$A$39=Matières!$A$23,'Référentiels CE2'!emc)))))))))))))))))))))))</definedName>
    <definedName name="form6ce2" localSheetId="5">IF('CJ-VENDREDI'!$A$39=Matières!$A$1,'Référentiels CE2'!v,IF('CJ-VENDREDI'!$A$39=Matières!$A$2,'Référentiels CE2'!g,IF('CJ-VENDREDI'!$A$39=Matières!$A$3,'Référentiels CE2'!o,IF('CJ-VENDREDI'!$A$39=Matières!$A$5,'Référentiels CE2'!lec,IF('CJ-VENDREDI'!$A$39=Matières!$A$6,'Référentiels CE2'!lit,IF('CJ-VENDREDI'!$A$39=Matières!$A$7,'Référentiels CE2'!lo,IF('CJ-VENDREDI'!$A$39=Matières!$A$4,'Référentiels CE2'!red,IF('CJ-VENDREDI'!$A$39=Matières!$A$8,'Référentiels CE2'!NC,IF('CJ-VENDREDI'!$A$39=Matières!$A$9,'Référentiels CE2'!gm,IF('CJ-VENDREDI'!$A$39=Matières!$A$10,'Référentiels CE2'!geom,IF('CJ-VENDREDI'!$A$39=Matières!$A$11,'Référentiels CE2'!cm,IF('CJ-VENDREDI'!$A$39=Matières!$A$12,'Référentiels CE2'!ogd,IF('CJ-VENDREDI'!$A$39=Matières!$A$13,'Référentiels CE2'!h,IF('CJ-VENDREDI'!$A$39=Matières!$A$14,'Référentiels CE2'!geo,IF('CJ-VENDREDI'!$A$39=Matières!$A$16,'Référentiels CE2'!s,IF('CJ-VENDREDI'!$A$39=Matières!$A$17,'Référentiels CE2'!em,IF('CJ-VENDREDI'!$A$39=Matières!$A$18,'Référentiels CE2'!av,IF('CJ-VENDREDI'!$A$39=Matières!$A$19,'Référentiels CE2'!ap,IF('CJ-VENDREDI'!$A$39=Matières!$A$20,'Référentiels CE2'!pahda,IF('CJ-VENDREDI'!$A$39=Matières!$A$21,'Référentiels CE2'!eps,IF('CJ-VENDREDI'!$A$39=Matières!$A$22,'Référentiels CE2'!lv,IF('CJ-VENDREDI'!$A$39=Matières!$A$23,IF('CJ-VENDREDI'!$A$39=Matières!$A$23,'Référentiels CE2'!emc)))))))))))))))))))))))</definedName>
    <definedName name="form6ce2">IF('CJ-LUNDI'!$A$39=Matières!$A$1,'Référentiels CE2'!v,IF('CJ-LUNDI'!$A$39=Matières!$A$2,'Référentiels CE2'!g,IF('CJ-LUNDI'!$A$39=Matières!$A$3,'Référentiels CE2'!o,IF('CJ-LUNDI'!$A$39=Matières!$A$5,'Référentiels CE2'!lec,IF('CJ-LUNDI'!$A$39=Matières!$A$6,'Référentiels CE2'!lit,IF('CJ-LUNDI'!$A$39=Matières!$A$7,'Référentiels CE2'!lo,IF('CJ-LUNDI'!$A$39=Matières!$A$4,'Référentiels CE2'!red,IF('CJ-LUNDI'!$A$39=Matières!$A$8,'Référentiels CE2'!NC,IF('CJ-LUNDI'!$A$39=Matières!$A$9,'Référentiels CE2'!gm,IF('CJ-LUNDI'!$A$39=Matières!$A$10,'Référentiels CE2'!geom,IF('CJ-LUNDI'!$A$39=Matières!$A$11,'Référentiels CE2'!cm,IF('CJ-LUNDI'!$A$39=Matières!$A$12,'Référentiels CE2'!ogd,IF('CJ-LUNDI'!$A$39=Matières!$A$13,'Référentiels CE2'!h,IF('CJ-LUNDI'!$A$39=Matières!$A$14,'Référentiels CE2'!geo,IF('CJ-LUNDI'!$A$39=Matières!$A$16,'Référentiels CE2'!s,IF('CJ-LUNDI'!$A$39=Matières!$A$17,'Référentiels CE2'!em,IF('CJ-LUNDI'!$A$39=Matières!$A$18,'Référentiels CE2'!av,IF('CJ-LUNDI'!$A$39=Matières!$A$19,'Référentiels CE2'!ap,IF('CJ-LUNDI'!$A$39=Matières!$A$20,'Référentiels CE2'!pahda,IF('CJ-LUNDI'!$A$39=Matières!$A$21,'Référentiels CE2'!eps,IF('CJ-LUNDI'!$A$39=Matières!$A$22,'Référentiels CE2'!lv,IF('CJ-LUNDI'!$A$39=Matières!$A$23,IF('CJ-LUNDI'!$A$39=Matières!$A$23,'Référentiels CE2'!emc)))))))))))))))))))))))</definedName>
    <definedName name="form6cm1" localSheetId="4">IF('CJ-JEUDI'!$A$39=Matières!$A$1,v,IF('CJ-JEUDI'!$A$39=Matières!$A$2,g,IF('CJ-JEUDI'!$A$39=Matières!$A$3,o,IF('CJ-JEUDI'!$A$39=Matières!$A$5,lec,IF('CJ-JEUDI'!$A$39=Matières!$A$6,lit,IF('CJ-JEUDI'!$A$39=Matières!$A$7,lo,IF('CJ-JEUDI'!$A$39=Matières!$A$4,red,IF('CJ-JEUDI'!$A$39=Matières!$A$8,NC,IF('CJ-JEUDI'!$A$39=Matières!$A$9,gm,IF('CJ-JEUDI'!$A$39=Matières!$A$10,geom,IF('CJ-JEUDI'!$A$39=Matières!$A$11,cm,IF('CJ-JEUDI'!$A$39=Matières!$A$12,ogd,IF('CJ-JEUDI'!$A$39=Matières!$A$13,h,IF('CJ-JEUDI'!$A$39=Matières!$A$14,geo,IF('CJ-JEUDI'!$A$39=Matières!$A$16,s,IF('CJ-JEUDI'!$A$39=Matières!$A$17,em,IF('CJ-JEUDI'!$A$39=Matières!$A$18,av,IF('CJ-JEUDI'!$A$39=Matières!$A$19,ap,IF('CJ-JEUDI'!$A$39=Matières!$A$20,pahda,IF('CJ-JEUDI'!$A$39=Matières!$A$21,eps,IF('CJ-JEUDI'!$A$39=Matières!$A$22,lv,IF('CJ-JEUDI'!$A$39=Matières!$A$23,emc))))))))))))))))))))))</definedName>
    <definedName name="form6cm1" localSheetId="2">IF('CJ-MARDI'!$A$39=Matières!$A$1,v,IF('CJ-MARDI'!$A$39=Matières!$A$2,g,IF('CJ-MARDI'!$A$39=Matières!$A$3,o,IF('CJ-MARDI'!$A$39=Matières!$A$5,lec,IF('CJ-MARDI'!$A$39=Matières!$A$6,lit,IF('CJ-MARDI'!$A$39=Matières!$A$7,lo,IF('CJ-MARDI'!$A$39=Matières!$A$4,red,IF('CJ-MARDI'!$A$39=Matières!$A$8,NC,IF('CJ-MARDI'!$A$39=Matières!$A$9,gm,IF('CJ-MARDI'!$A$39=Matières!$A$10,geom,IF('CJ-MARDI'!$A$39=Matières!$A$11,cm,IF('CJ-MARDI'!$A$39=Matières!$A$12,ogd,IF('CJ-MARDI'!$A$39=Matières!$A$13,h,IF('CJ-MARDI'!$A$39=Matières!$A$14,geo,IF('CJ-MARDI'!$A$39=Matières!$A$16,s,IF('CJ-MARDI'!$A$39=Matières!$A$17,em,IF('CJ-MARDI'!$A$39=Matières!$A$18,av,IF('CJ-MARDI'!$A$39=Matières!$A$19,ap,IF('CJ-MARDI'!$A$39=Matières!$A$20,pahda,IF('CJ-MARDI'!$A$39=Matières!$A$21,eps,IF('CJ-MARDI'!$A$39=Matières!$A$22,lv,IF('CJ-MARDI'!$A$39=Matières!$A$23,emc))))))))))))))))))))))</definedName>
    <definedName name="form6cm1" localSheetId="3">IF('CJ-MERCREDI'!$A$39=Matières!$A$1,v,IF('CJ-MERCREDI'!$A$39=Matières!$A$2,g,IF('CJ-MERCREDI'!$A$39=Matières!$A$3,o,IF('CJ-MERCREDI'!$A$39=Matières!$A$5,lec,IF('CJ-MERCREDI'!$A$39=Matières!$A$6,lit,IF('CJ-MERCREDI'!$A$39=Matières!$A$7,lo,IF('CJ-MERCREDI'!$A$39=Matières!$A$4,red,IF('CJ-MERCREDI'!$A$39=Matières!$A$8,NC,IF('CJ-MERCREDI'!$A$39=Matières!$A$9,gm,IF('CJ-MERCREDI'!$A$39=Matières!$A$10,geom,IF('CJ-MERCREDI'!$A$39=Matières!$A$11,cm,IF('CJ-MERCREDI'!$A$39=Matières!$A$12,ogd,IF('CJ-MERCREDI'!$A$39=Matières!$A$13,h,IF('CJ-MERCREDI'!$A$39=Matières!$A$14,geo,IF('CJ-MERCREDI'!$A$39=Matières!$A$16,s,IF('CJ-MERCREDI'!$A$39=Matières!$A$17,em,IF('CJ-MERCREDI'!$A$39=Matières!$A$18,av,IF('CJ-MERCREDI'!$A$39=Matières!$A$19,ap,IF('CJ-MERCREDI'!$A$39=Matières!$A$20,pahda,IF('CJ-MERCREDI'!$A$39=Matières!$A$21,eps,IF('CJ-MERCREDI'!$A$39=Matières!$A$22,lv,IF('CJ-MERCREDI'!$A$39=Matières!$A$23,emc))))))))))))))))))))))</definedName>
    <definedName name="form6cm1" localSheetId="5">IF('CJ-VENDREDI'!$A$39=Matières!$A$1,v,IF('CJ-VENDREDI'!$A$39=Matières!$A$2,g,IF('CJ-VENDREDI'!$A$39=Matières!$A$3,o,IF('CJ-VENDREDI'!$A$39=Matières!$A$5,lec,IF('CJ-VENDREDI'!$A$39=Matières!$A$6,lit,IF('CJ-VENDREDI'!$A$39=Matières!$A$7,lo,IF('CJ-VENDREDI'!$A$39=Matières!$A$4,red,IF('CJ-VENDREDI'!$A$39=Matières!$A$8,NC,IF('CJ-VENDREDI'!$A$39=Matières!$A$9,gm,IF('CJ-VENDREDI'!$A$39=Matières!$A$10,geom,IF('CJ-VENDREDI'!$A$39=Matières!$A$11,cm,IF('CJ-VENDREDI'!$A$39=Matières!$A$12,ogd,IF('CJ-VENDREDI'!$A$39=Matières!$A$13,h,IF('CJ-VENDREDI'!$A$39=Matières!$A$14,geo,IF('CJ-VENDREDI'!$A$39=Matières!$A$16,s,IF('CJ-VENDREDI'!$A$39=Matières!$A$17,em,IF('CJ-VENDREDI'!$A$39=Matières!$A$18,av,IF('CJ-VENDREDI'!$A$39=Matières!$A$19,ap,IF('CJ-VENDREDI'!$A$39=Matières!$A$20,pahda,IF('CJ-VENDREDI'!$A$39=Matières!$A$21,eps,IF('CJ-VENDREDI'!$A$39=Matières!$A$22,lv,IF('CJ-VENDREDI'!$A$39=Matières!$A$23,emc))))))))))))))))))))))</definedName>
    <definedName name="form6cm1">IF('CJ-LUNDI'!$A$39=Matières!$A$1,v,IF('CJ-LUNDI'!$A$39=Matières!$A$2,g,IF('CJ-LUNDI'!$A$39=Matières!$A$3,o,IF('CJ-LUNDI'!$A$39=Matières!$A$5,lec,IF('CJ-LUNDI'!$A$39=Matières!$A$6,lit,IF('CJ-LUNDI'!$A$39=Matières!$A$7,lo,IF('CJ-LUNDI'!$A$39=Matières!$A$4,red,IF('CJ-LUNDI'!$A$39=Matières!$A$8,NC,IF('CJ-LUNDI'!$A$39=Matières!$A$9,gm,IF('CJ-LUNDI'!$A$39=Matières!$A$10,geom,IF('CJ-LUNDI'!$A$39=Matières!$A$11,cm,IF('CJ-LUNDI'!$A$39=Matières!$A$12,ogd,IF('CJ-LUNDI'!$A$39=Matières!$A$13,h,IF('CJ-LUNDI'!$A$39=Matières!$A$14,geo,IF('CJ-LUNDI'!$A$39=Matières!$A$16,s,IF('CJ-LUNDI'!$A$39=Matières!$A$17,em,IF('CJ-LUNDI'!$A$39=Matières!$A$18,av,IF('CJ-LUNDI'!$A$39=Matières!$A$19,ap,IF('CJ-LUNDI'!$A$39=Matières!$A$20,pahda,IF('CJ-LUNDI'!$A$39=Matières!$A$21,eps,IF('CJ-LUNDI'!$A$39=Matières!$A$22,lv,IF('CJ-LUNDI'!$A$39=Matières!$A$23,emc))))))))))))))))))))))</definedName>
    <definedName name="form6cm2" localSheetId="4">IF('CJ-JEUDI'!$A$39=Matières!$A$1,'Référentiels CM2'!v,IF('CJ-JEUDI'!$A$39=Matières!$A$2,'Référentiels CM2'!g,IF('CJ-JEUDI'!$A$39=Matières!$A$3,'Référentiels CM2'!o,IF('CJ-JEUDI'!$A$39=Matières!$A$5,'Référentiels CM2'!lec,IF('CJ-JEUDI'!$A$39=Matières!$A$6,'Référentiels CM2'!lit,IF('CJ-JEUDI'!$A$39=Matières!$A$7,'Référentiels CM2'!lo,IF('CJ-JEUDI'!$A$39=Matières!$A$4,'Référentiels CM2'!red,IF('CJ-JEUDI'!$A$39=Matières!$A$8,'Référentiels CM2'!NC,IF('CJ-JEUDI'!$A$39=Matières!$A$9,'Référentiels CM2'!gm,IF('CJ-JEUDI'!$A$39=Matières!$A$10,'Référentiels CM2'!geom,IF('CJ-JEUDI'!$A$39=Matières!$A$11,'Référentiels CM2'!cm,IF('CJ-JEUDI'!$A$39=Matières!$A$12,'Référentiels CM2'!ogd,IF('CJ-JEUDI'!$A$39=Matières!$A$13,'Référentiels CM2'!h,IF('CJ-JEUDI'!$A$39=Matières!$A$14,'Référentiels CM2'!geo,IF('CJ-JEUDI'!$A$39=Matières!$A$16,'Référentiels CM2'!s,IF('CJ-JEUDI'!$A$39=Matières!$A$17,'Référentiels CM2'!em,IF('CJ-JEUDI'!$A$39=Matières!$A$18,'Référentiels CM2'!av,IF('CJ-JEUDI'!$A$39=Matières!$A$19,'Référentiels CM2'!ap,IF('CJ-JEUDI'!$A$39=Matières!$A$20,'Référentiels CM2'!pahda,IF('CJ-JEUDI'!$A$39=Matières!$A$21,'Référentiels CM2'!eps,IF('CJ-JEUDI'!$A$39=Matières!$A$22,'Référentiels CM2'!lv,IF('CJ-JEUDI'!$A$39=Matières!$A$23,'Référentiels CM2'!emc))))))))))))))))))))))</definedName>
    <definedName name="form6cm2" localSheetId="2">IF('CJ-MARDI'!$A$39=Matières!$A$1,'Référentiels CM2'!v,IF('CJ-MARDI'!$A$39=Matières!$A$2,'Référentiels CM2'!g,IF('CJ-MARDI'!$A$39=Matières!$A$3,'Référentiels CM2'!o,IF('CJ-MARDI'!$A$39=Matières!$A$5,'Référentiels CM2'!lec,IF('CJ-MARDI'!$A$39=Matières!$A$6,'Référentiels CM2'!lit,IF('CJ-MARDI'!$A$39=Matières!$A$7,'Référentiels CM2'!lo,IF('CJ-MARDI'!$A$39=Matières!$A$4,'Référentiels CM2'!red,IF('CJ-MARDI'!$A$39=Matières!$A$8,'Référentiels CM2'!NC,IF('CJ-MARDI'!$A$39=Matières!$A$9,'Référentiels CM2'!gm,IF('CJ-MARDI'!$A$39=Matières!$A$10,'Référentiels CM2'!geom,IF('CJ-MARDI'!$A$39=Matières!$A$11,'Référentiels CM2'!cm,IF('CJ-MARDI'!$A$39=Matières!$A$12,'Référentiels CM2'!ogd,IF('CJ-MARDI'!$A$39=Matières!$A$13,'Référentiels CM2'!h,IF('CJ-MARDI'!$A$39=Matières!$A$14,'Référentiels CM2'!geo,IF('CJ-MARDI'!$A$39=Matières!$A$16,'Référentiels CM2'!s,IF('CJ-MARDI'!$A$39=Matières!$A$17,'Référentiels CM2'!em,IF('CJ-MARDI'!$A$39=Matières!$A$18,'Référentiels CM2'!av,IF('CJ-MARDI'!$A$39=Matières!$A$19,'Référentiels CM2'!ap,IF('CJ-MARDI'!$A$39=Matières!$A$20,'Référentiels CM2'!pahda,IF('CJ-MARDI'!$A$39=Matières!$A$21,'Référentiels CM2'!eps,IF('CJ-MARDI'!$A$39=Matières!$A$22,'Référentiels CM2'!lv,IF('CJ-MARDI'!$A$39=Matières!$A$23,'Référentiels CM2'!emc))))))))))))))))))))))</definedName>
    <definedName name="form6cm2" localSheetId="3">IF('CJ-MERCREDI'!$A$39=Matières!$A$1,'Référentiels CM2'!v,IF('CJ-MERCREDI'!$A$39=Matières!$A$2,'Référentiels CM2'!g,IF('CJ-MERCREDI'!$A$39=Matières!$A$3,'Référentiels CM2'!o,IF('CJ-MERCREDI'!$A$39=Matières!$A$5,'Référentiels CM2'!lec,IF('CJ-MERCREDI'!$A$39=Matières!$A$6,'Référentiels CM2'!lit,IF('CJ-MERCREDI'!$A$39=Matières!$A$7,'Référentiels CM2'!lo,IF('CJ-MERCREDI'!$A$39=Matières!$A$4,'Référentiels CM2'!red,IF('CJ-MERCREDI'!$A$39=Matières!$A$8,'Référentiels CM2'!NC,IF('CJ-MERCREDI'!$A$39=Matières!$A$9,'Référentiels CM2'!gm,IF('CJ-MERCREDI'!$A$39=Matières!$A$10,'Référentiels CM2'!geom,IF('CJ-MERCREDI'!$A$39=Matières!$A$11,'Référentiels CM2'!cm,IF('CJ-MERCREDI'!$A$39=Matières!$A$12,'Référentiels CM2'!ogd,IF('CJ-MERCREDI'!$A$39=Matières!$A$13,'Référentiels CM2'!h,IF('CJ-MERCREDI'!$A$39=Matières!$A$14,'Référentiels CM2'!geo,IF('CJ-MERCREDI'!$A$39=Matières!$A$16,'Référentiels CM2'!s,IF('CJ-MERCREDI'!$A$39=Matières!$A$17,'Référentiels CM2'!em,IF('CJ-MERCREDI'!$A$39=Matières!$A$18,'Référentiels CM2'!av,IF('CJ-MERCREDI'!$A$39=Matières!$A$19,'Référentiels CM2'!ap,IF('CJ-MERCREDI'!$A$39=Matières!$A$20,'Référentiels CM2'!pahda,IF('CJ-MERCREDI'!$A$39=Matières!$A$21,'Référentiels CM2'!eps,IF('CJ-MERCREDI'!$A$39=Matières!$A$22,'Référentiels CM2'!lv,IF('CJ-MERCREDI'!$A$39=Matières!$A$23,'Référentiels CM2'!emc))))))))))))))))))))))</definedName>
    <definedName name="form6cm2" localSheetId="5">IF('CJ-VENDREDI'!$A$39=Matières!$A$1,'Référentiels CM2'!v,IF('CJ-VENDREDI'!$A$39=Matières!$A$2,'Référentiels CM2'!g,IF('CJ-VENDREDI'!$A$39=Matières!$A$3,'Référentiels CM2'!o,IF('CJ-VENDREDI'!$A$39=Matières!$A$5,'Référentiels CM2'!lec,IF('CJ-VENDREDI'!$A$39=Matières!$A$6,'Référentiels CM2'!lit,IF('CJ-VENDREDI'!$A$39=Matières!$A$7,'Référentiels CM2'!lo,IF('CJ-VENDREDI'!$A$39=Matières!$A$4,'Référentiels CM2'!red,IF('CJ-VENDREDI'!$A$39=Matières!$A$8,'Référentiels CM2'!NC,IF('CJ-VENDREDI'!$A$39=Matières!$A$9,'Référentiels CM2'!gm,IF('CJ-VENDREDI'!$A$39=Matières!$A$10,'Référentiels CM2'!geom,IF('CJ-VENDREDI'!$A$39=Matières!$A$11,'Référentiels CM2'!cm,IF('CJ-VENDREDI'!$A$39=Matières!$A$12,'Référentiels CM2'!ogd,IF('CJ-VENDREDI'!$A$39=Matières!$A$13,'Référentiels CM2'!h,IF('CJ-VENDREDI'!$A$39=Matières!$A$14,'Référentiels CM2'!geo,IF('CJ-VENDREDI'!$A$39=Matières!$A$16,'Référentiels CM2'!s,IF('CJ-VENDREDI'!$A$39=Matières!$A$17,'Référentiels CM2'!em,IF('CJ-VENDREDI'!$A$39=Matières!$A$18,'Référentiels CM2'!av,IF('CJ-VENDREDI'!$A$39=Matières!$A$19,'Référentiels CM2'!ap,IF('CJ-VENDREDI'!$A$39=Matières!$A$20,'Référentiels CM2'!pahda,IF('CJ-VENDREDI'!$A$39=Matières!$A$21,'Référentiels CM2'!eps,IF('CJ-VENDREDI'!$A$39=Matières!$A$22,'Référentiels CM2'!lv,IF('CJ-VENDREDI'!$A$39=Matières!$A$23,'Référentiels CM2'!emc))))))))))))))))))))))</definedName>
    <definedName name="form6cm2">IF('CJ-LUNDI'!$A$39=Matières!$A$1,'Référentiels CM2'!v,IF('CJ-LUNDI'!$A$39=Matières!$A$2,'Référentiels CM2'!g,IF('CJ-LUNDI'!$A$39=Matières!$A$3,'Référentiels CM2'!o,IF('CJ-LUNDI'!$A$39=Matières!$A$5,'Référentiels CM2'!lec,IF('CJ-LUNDI'!$A$39=Matières!$A$6,'Référentiels CM2'!lit,IF('CJ-LUNDI'!$A$39=Matières!$A$7,'Référentiels CM2'!lo,IF('CJ-LUNDI'!$A$39=Matières!$A$4,'Référentiels CM2'!red,IF('CJ-LUNDI'!$A$39=Matières!$A$8,'Référentiels CM2'!NC,IF('CJ-LUNDI'!$A$39=Matières!$A$9,'Référentiels CM2'!gm,IF('CJ-LUNDI'!$A$39=Matières!$A$10,'Référentiels CM2'!geom,IF('CJ-LUNDI'!$A$39=Matières!$A$11,'Référentiels CM2'!cm,IF('CJ-LUNDI'!$A$39=Matières!$A$12,'Référentiels CM2'!ogd,IF('CJ-LUNDI'!$A$39=Matières!$A$13,'Référentiels CM2'!h,IF('CJ-LUNDI'!$A$39=Matières!$A$14,'Référentiels CM2'!geo,IF('CJ-LUNDI'!$A$39=Matières!$A$16,'Référentiels CM2'!s,IF('CJ-LUNDI'!$A$39=Matières!$A$17,'Référentiels CM2'!em,IF('CJ-LUNDI'!$A$39=Matières!$A$18,'Référentiels CM2'!av,IF('CJ-LUNDI'!$A$39=Matières!$A$19,'Référentiels CM2'!ap,IF('CJ-LUNDI'!$A$39=Matières!$A$20,'Référentiels CM2'!pahda,IF('CJ-LUNDI'!$A$39=Matières!$A$21,'Référentiels CM2'!eps,IF('CJ-LUNDI'!$A$39=Matières!$A$22,'Référentiels CM2'!lv,IF('CJ-LUNDI'!$A$39=Matières!$A$23,'Référentiels CM2'!emc))))))))))))))))))))))</definedName>
    <definedName name="form6cp" localSheetId="4">IF('CJ-JEUDI'!$A$39=Matières!$A$1,'Référentiels CP'!v,IF('CJ-JEUDI'!$A$39=Matières!$A$2,'Référentiels CP'!g,IF('CJ-JEUDI'!$A$39=Matières!$A$15,[0]!ddm,IF('CJ-JEUDI'!$A$39=Matières!$A$3,'Référentiels CP'!o,IF('CJ-JEUDI'!$A$39=Matières!$A$5,'Référentiels CP'!lec,IF('CJ-JEUDI'!$A$39=Matières!$A$6,[0]!lit,IF('CJ-JEUDI'!$A$39=Matières!$A$7,'Référentiels CP'!lo,IF('CJ-JEUDI'!$A$39=Matières!$A$4,[0]!red,IF('CJ-JEUDI'!$A$39=Matières!$A$8,'Référentiels CP'!NC,IF('CJ-JEUDI'!$A$39=Matières!$A$9,'Référentiels CP'!gm,IF('CJ-JEUDI'!$A$39=Matières!$A$10,'Référentiels CP'!geom,IF('CJ-JEUDI'!$A$39=Matières!$A$11,'Référentiels CP'!cm,IF('CJ-JEUDI'!$A$39=Matières!$A$12,'Référentiels CP'!ogd,IF('CJ-JEUDI'!$A$39=Matières!$A$13,[0]!h,IF('CJ-JEUDI'!$A$39=Matières!$A$14,[0]!geo,IF('CJ-JEUDI'!$A$39=Matières!$A$16,[0]!s,IF('CJ-JEUDI'!$A$39=Matières!$A$17,'Référentiels CP'!em,IF('CJ-JEUDI'!$A$39=Matières!$A$18,'Référentiels CP'!av,IF('CJ-JEUDI'!$A$39=Matières!$A$19,'Référentiels CP'!ap,IF('CJ-JEUDI'!$A$39=Matières!$A$20,'Référentiels CP'!pahda,IF('CJ-JEUDI'!$A$39=Matières!$A$21,'Référentiels CP'!eps,IF('CJ-JEUDI'!$A$39=Matières!$A$22,'Référentiels CP'!lv,IF('CJ-JEUDI'!$A$39=Matières!$A$23,IF('CJ-JEUDI'!$A$39=Matières!$A$23,'Référentiels CP'!emc))))))))))))))))))))))))</definedName>
    <definedName name="form6cp" localSheetId="2">IF('CJ-MARDI'!$A$39=Matières!$A$1,'Référentiels CP'!v,IF('CJ-MARDI'!$A$39=Matières!$A$2,'Référentiels CP'!g,IF('CJ-MARDI'!$A$39=Matières!$A$15,[0]!ddm,IF('CJ-MARDI'!$A$39=Matières!$A$3,'Référentiels CP'!o,IF('CJ-MARDI'!$A$39=Matières!$A$5,'Référentiels CP'!lec,IF('CJ-MARDI'!$A$39=Matières!$A$6,[0]!lit,IF('CJ-MARDI'!$A$39=Matières!$A$7,'Référentiels CP'!lo,IF('CJ-MARDI'!$A$39=Matières!$A$4,[0]!red,IF('CJ-MARDI'!$A$39=Matières!$A$8,'Référentiels CP'!NC,IF('CJ-MARDI'!$A$39=Matières!$A$9,'Référentiels CP'!gm,IF('CJ-MARDI'!$A$39=Matières!$A$10,'Référentiels CP'!geom,IF('CJ-MARDI'!$A$39=Matières!$A$11,'Référentiels CP'!cm,IF('CJ-MARDI'!$A$39=Matières!$A$12,'Référentiels CP'!ogd,IF('CJ-MARDI'!$A$39=Matières!$A$13,[0]!h,IF('CJ-MARDI'!$A$39=Matières!$A$14,[0]!geo,IF('CJ-MARDI'!$A$39=Matières!$A$16,[0]!s,IF('CJ-MARDI'!$A$39=Matières!$A$17,'Référentiels CP'!em,IF('CJ-MARDI'!$A$39=Matières!$A$18,'Référentiels CP'!av,IF('CJ-MARDI'!$A$39=Matières!$A$19,'Référentiels CP'!ap,IF('CJ-MARDI'!$A$39=Matières!$A$20,'Référentiels CP'!pahda,IF('CJ-MARDI'!$A$39=Matières!$A$21,'Référentiels CP'!eps,IF('CJ-MARDI'!$A$39=Matières!$A$22,'Référentiels CP'!lv,IF('CJ-MARDI'!$A$39=Matières!$A$23,IF('CJ-MARDI'!$A$39=Matières!$A$23,'Référentiels CP'!emc))))))))))))))))))))))))</definedName>
    <definedName name="form6cp" localSheetId="3">IF('CJ-MERCREDI'!$A$39=Matières!$A$1,'Référentiels CP'!v,IF('CJ-MERCREDI'!$A$39=Matières!$A$2,'Référentiels CP'!g,IF('CJ-MERCREDI'!$A$39=Matières!$A$15,[0]!ddm,IF('CJ-MERCREDI'!$A$39=Matières!$A$3,'Référentiels CP'!o,IF('CJ-MERCREDI'!$A$39=Matières!$A$5,'Référentiels CP'!lec,IF('CJ-MERCREDI'!$A$39=Matières!$A$6,[0]!lit,IF('CJ-MERCREDI'!$A$39=Matières!$A$7,'Référentiels CP'!lo,IF('CJ-MERCREDI'!$A$39=Matières!$A$4,[0]!red,IF('CJ-MERCREDI'!$A$39=Matières!$A$8,'Référentiels CP'!NC,IF('CJ-MERCREDI'!$A$39=Matières!$A$9,'Référentiels CP'!gm,IF('CJ-MERCREDI'!$A$39=Matières!$A$10,'Référentiels CP'!geom,IF('CJ-MERCREDI'!$A$39=Matières!$A$11,'Référentiels CP'!cm,IF('CJ-MERCREDI'!$A$39=Matières!$A$12,'Référentiels CP'!ogd,IF('CJ-MERCREDI'!$A$39=Matières!$A$13,[0]!h,IF('CJ-MERCREDI'!$A$39=Matières!$A$14,[0]!geo,IF('CJ-MERCREDI'!$A$39=Matières!$A$16,[0]!s,IF('CJ-MERCREDI'!$A$39=Matières!$A$17,'Référentiels CP'!em,IF('CJ-MERCREDI'!$A$39=Matières!$A$18,'Référentiels CP'!av,IF('CJ-MERCREDI'!$A$39=Matières!$A$19,'Référentiels CP'!ap,IF('CJ-MERCREDI'!$A$39=Matières!$A$20,'Référentiels CP'!pahda,IF('CJ-MERCREDI'!$A$39=Matières!$A$21,'Référentiels CP'!eps,IF('CJ-MERCREDI'!$A$39=Matières!$A$22,'Référentiels CP'!lv,IF('CJ-MERCREDI'!$A$39=Matières!$A$23,IF('CJ-MERCREDI'!$A$39=Matières!$A$23,'Référentiels CP'!emc))))))))))))))))))))))))</definedName>
    <definedName name="form6cp" localSheetId="5">IF('CJ-VENDREDI'!$A$39=Matières!$A$1,'Référentiels CP'!v,IF('CJ-VENDREDI'!$A$39=Matières!$A$2,'Référentiels CP'!g,IF('CJ-VENDREDI'!$A$39=Matières!$A$15,[0]!ddm,IF('CJ-VENDREDI'!$A$39=Matières!$A$3,'Référentiels CP'!o,IF('CJ-VENDREDI'!$A$39=Matières!$A$5,'Référentiels CP'!lec,IF('CJ-VENDREDI'!$A$39=Matières!$A$6,[0]!lit,IF('CJ-VENDREDI'!$A$39=Matières!$A$7,'Référentiels CP'!lo,IF('CJ-VENDREDI'!$A$39=Matières!$A$4,[0]!red,IF('CJ-VENDREDI'!$A$39=Matières!$A$8,'Référentiels CP'!NC,IF('CJ-VENDREDI'!$A$39=Matières!$A$9,'Référentiels CP'!gm,IF('CJ-VENDREDI'!$A$39=Matières!$A$10,'Référentiels CP'!geom,IF('CJ-VENDREDI'!$A$39=Matières!$A$11,'Référentiels CP'!cm,IF('CJ-VENDREDI'!$A$39=Matières!$A$12,'Référentiels CP'!ogd,IF('CJ-VENDREDI'!$A$39=Matières!$A$13,[0]!h,IF('CJ-VENDREDI'!$A$39=Matières!$A$14,[0]!geo,IF('CJ-VENDREDI'!$A$39=Matières!$A$16,[0]!s,IF('CJ-VENDREDI'!$A$39=Matières!$A$17,'Référentiels CP'!em,IF('CJ-VENDREDI'!$A$39=Matières!$A$18,'Référentiels CP'!av,IF('CJ-VENDREDI'!$A$39=Matières!$A$19,'Référentiels CP'!ap,IF('CJ-VENDREDI'!$A$39=Matières!$A$20,'Référentiels CP'!pahda,IF('CJ-VENDREDI'!$A$39=Matières!$A$21,'Référentiels CP'!eps,IF('CJ-VENDREDI'!$A$39=Matières!$A$22,'Référentiels CP'!lv,IF('CJ-VENDREDI'!$A$39=Matières!$A$23,IF('CJ-VENDREDI'!$A$39=Matières!$A$23,'Référentiels CP'!emc))))))))))))))))))))))))</definedName>
    <definedName name="form6cp">IF('CJ-LUNDI'!$A$39=Matières!$A$1,'Référentiels CP'!v,IF('CJ-LUNDI'!$A$39=Matières!$A$2,'Référentiels CP'!g,IF('CJ-LUNDI'!$A$39=Matières!$A$15,[0]!ddm,IF('CJ-LUNDI'!$A$39=Matières!$A$3,'Référentiels CP'!o,IF('CJ-LUNDI'!$A$39=Matières!$A$5,'Référentiels CP'!lec,IF('CJ-LUNDI'!$A$39=Matières!$A$6,[0]!lit,IF('CJ-LUNDI'!$A$39=Matières!$A$7,'Référentiels CP'!lo,IF('CJ-LUNDI'!$A$39=Matières!$A$4,[0]!red,IF('CJ-LUNDI'!$A$39=Matières!$A$8,'Référentiels CP'!NC,IF('CJ-LUNDI'!$A$39=Matières!$A$9,'Référentiels CP'!gm,IF('CJ-LUNDI'!$A$39=Matières!$A$10,'Référentiels CP'!geom,IF('CJ-LUNDI'!$A$39=Matières!$A$11,'Référentiels CP'!cm,IF('CJ-LUNDI'!$A$39=Matières!$A$12,'Référentiels CP'!ogd,IF('CJ-LUNDI'!$A$39=Matières!$A$13,[0]!h,IF('CJ-LUNDI'!$A$39=Matières!$A$14,[0]!geo,IF('CJ-LUNDI'!$A$39=Matières!$A$16,[0]!s,IF('CJ-LUNDI'!$A$39=Matières!$A$17,'Référentiels CP'!em,IF('CJ-LUNDI'!$A$39=Matières!$A$18,'Référentiels CP'!av,IF('CJ-LUNDI'!$A$39=Matières!$A$19,'Référentiels CP'!ap,IF('CJ-LUNDI'!$A$39=Matières!$A$20,'Référentiels CP'!pahda,IF('CJ-LUNDI'!$A$39=Matières!$A$21,'Référentiels CP'!eps,IF('CJ-LUNDI'!$A$39=Matières!$A$22,'Référentiels CP'!lv,IF('CJ-LUNDI'!$A$39=Matières!$A$23,IF('CJ-LUNDI'!$A$39=Matières!$A$23,'Référentiels CP'!emc))))))))))))))))))))))))</definedName>
    <definedName name="form7" localSheetId="4">(IF('CJ-JEUDI'!$A$1="CM1",'CJ-JEUDI'!form7cm1,IF('CJ-JEUDI'!$A$1="CM2",'CJ-JEUDI'!form7cm2,IF('CJ-JEUDI'!$A$1="CE2",'CJ-JEUDI'!form7ce2,IF('CJ-JEUDI'!$A$1="CE1",'CJ-JEUDI'!form7ce1,IF('CJ-JEUDI'!$A$1="CP",'CJ-JEUDI'!form7cp))))))</definedName>
    <definedName name="form7" localSheetId="2">(IF('CJ-MARDI'!$A$1="CM1",'CJ-MARDI'!form7cm1,IF('CJ-MARDI'!$A$1="CM2",'CJ-MARDI'!form7cm2,IF('CJ-MARDI'!$A$1="CE2",'CJ-MARDI'!form7ce2,IF('CJ-MARDI'!$A$1="CE1",'CJ-MARDI'!form7ce1,IF('CJ-MARDI'!$A$1="CP",'CJ-MARDI'!form7cp))))))</definedName>
    <definedName name="form7" localSheetId="3">(IF('CJ-MERCREDI'!$A$1="CM1",'CJ-MERCREDI'!form7cm1,IF('CJ-MERCREDI'!$A$1="CM2",'CJ-MERCREDI'!form7cm2,IF('CJ-MERCREDI'!$A$1="CE2",'CJ-MERCREDI'!form7ce2,IF('CJ-MERCREDI'!$A$1="CE1",'CJ-MERCREDI'!form7ce1,IF('CJ-MERCREDI'!$A$1="CP",'CJ-MERCREDI'!form7cp))))))</definedName>
    <definedName name="form7" localSheetId="5">(IF('CJ-VENDREDI'!$A$1="CM1",'CJ-VENDREDI'!form7cm1,IF('CJ-VENDREDI'!$A$1="CM2",'CJ-VENDREDI'!form7cm2,IF('CJ-VENDREDI'!$A$1="CE2",'CJ-VENDREDI'!form7ce2,IF('CJ-VENDREDI'!$A$1="CE1",'CJ-VENDREDI'!form7ce1,IF('CJ-VENDREDI'!$A$1="CP",'CJ-VENDREDI'!form7cp))))))</definedName>
    <definedName name="form7">(IF('CJ-LUNDI'!$A$1="CM1",form7cm1,IF('CJ-LUNDI'!$A$1="CM2",form7cm2,IF('CJ-LUNDI'!$A$1="CE2",form7ce2,IF('CJ-LUNDI'!$A$1="CE1",form7ce1,IF('CJ-LUNDI'!$A$1="CP",form7cp))))))</definedName>
    <definedName name="form7ce1" localSheetId="4">IF('CJ-JEUDI'!$A$46=Matières!$A$1,'Référentiels CE1'!v,IF('CJ-JEUDI'!$A$46=Matières!$A$2,'Référentiels CE1'!g,IF('CJ-JEUDI'!$A$46=Matières!$A$15,'Référentiels CE1'!ddm,IF('CJ-JEUDI'!$A$46=Matières!$A$3,'Référentiels CE1'!o,IF('CJ-JEUDI'!$A$46=Matières!$A$5,'Référentiels CE1'!lec,IF('CJ-JEUDI'!$A$46=Matières!$A$6,[0]!lit,IF('CJ-JEUDI'!$A$46=Matières!$A$7,'Référentiels CE1'!lo,IF('CJ-JEUDI'!$A$46=Matières!$A$4,'Référentiels CE1'!red,IF('CJ-JEUDI'!$A$46=Matières!$A$8,'Référentiels CE1'!NC,IF('CJ-JEUDI'!$A$46=Matières!$A$9,'Référentiels CE1'!gm,IF('CJ-JEUDI'!$A$46=Matières!$A$10,'Référentiels CE1'!geom,IF('CJ-JEUDI'!$A$46=Matières!$A$11,'Référentiels CE1'!cm,IF('CJ-JEUDI'!$A$46=Matières!$A$12,'Référentiels CE1'!ogd,IF('CJ-JEUDI'!$A$46=Matières!$A$13,[0]!h,IF('CJ-JEUDI'!$A$46=Matières!$A$14,'Référentiels CE1'!geo,IF('CJ-JEUDI'!$A$46=Matières!$A$16,'Référentiels CE1'!s,IF('CJ-JEUDI'!$A$46=Matières!$A$17,'Référentiels CE1'!em,IF('CJ-JEUDI'!$A$46=Matières!$A$18,'Référentiels CE1'!av,IF('CJ-JEUDI'!$A$46=Matières!$A$19,'Référentiels CE1'!ap,IF('CJ-JEUDI'!$A$46=Matières!$A$20,'Référentiels CE1'!pahda,IF('CJ-JEUDI'!$A$46=Matières!$A$21,'Référentiels CE1'!eps,IF('CJ-JEUDI'!$A$46=Matières!$A$22,'Référentiels CE1'!lv,IF('CJ-JEUDI'!$A$46=Matières!$A$23,IF('CJ-JEUDI'!$A$46=Matières!$A$23,'Référentiels CE1'!emc))))))))))))))))))))))))</definedName>
    <definedName name="form7ce1" localSheetId="2">IF('CJ-MARDI'!$A$46=Matières!$A$1,'Référentiels CE1'!v,IF('CJ-MARDI'!$A$46=Matières!$A$2,'Référentiels CE1'!g,IF('CJ-MARDI'!$A$46=Matières!$A$15,'Référentiels CE1'!ddm,IF('CJ-MARDI'!$A$46=Matières!$A$3,'Référentiels CE1'!o,IF('CJ-MARDI'!$A$46=Matières!$A$5,'Référentiels CE1'!lec,IF('CJ-MARDI'!$A$46=Matières!$A$6,[0]!lit,IF('CJ-MARDI'!$A$46=Matières!$A$7,'Référentiels CE1'!lo,IF('CJ-MARDI'!$A$46=Matières!$A$4,'Référentiels CE1'!red,IF('CJ-MARDI'!$A$46=Matières!$A$8,'Référentiels CE1'!NC,IF('CJ-MARDI'!$A$46=Matières!$A$9,'Référentiels CE1'!gm,IF('CJ-MARDI'!$A$46=Matières!$A$10,'Référentiels CE1'!geom,IF('CJ-MARDI'!$A$46=Matières!$A$11,'Référentiels CE1'!cm,IF('CJ-MARDI'!$A$46=Matières!$A$12,'Référentiels CE1'!ogd,IF('CJ-MARDI'!$A$46=Matières!$A$13,[0]!h,IF('CJ-MARDI'!$A$46=Matières!$A$14,'Référentiels CE1'!geo,IF('CJ-MARDI'!$A$46=Matières!$A$16,'Référentiels CE1'!s,IF('CJ-MARDI'!$A$46=Matières!$A$17,'Référentiels CE1'!em,IF('CJ-MARDI'!$A$46=Matières!$A$18,'Référentiels CE1'!av,IF('CJ-MARDI'!$A$46=Matières!$A$19,'Référentiels CE1'!ap,IF('CJ-MARDI'!$A$46=Matières!$A$20,'Référentiels CE1'!pahda,IF('CJ-MARDI'!$A$46=Matières!$A$21,'Référentiels CE1'!eps,IF('CJ-MARDI'!$A$46=Matières!$A$22,'Référentiels CE1'!lv,IF('CJ-MARDI'!$A$46=Matières!$A$23,IF('CJ-MARDI'!$A$46=Matières!$A$23,'Référentiels CE1'!emc))))))))))))))))))))))))</definedName>
    <definedName name="form7ce1" localSheetId="3">IF('CJ-MERCREDI'!$A$46=Matières!$A$1,'Référentiels CE1'!v,IF('CJ-MERCREDI'!$A$46=Matières!$A$2,'Référentiels CE1'!g,IF('CJ-MERCREDI'!$A$46=Matières!$A$15,'Référentiels CE1'!ddm,IF('CJ-MERCREDI'!$A$46=Matières!$A$3,'Référentiels CE1'!o,IF('CJ-MERCREDI'!$A$46=Matières!$A$5,'Référentiels CE1'!lec,IF('CJ-MERCREDI'!$A$46=Matières!$A$6,[0]!lit,IF('CJ-MERCREDI'!$A$46=Matières!$A$7,'Référentiels CE1'!lo,IF('CJ-MERCREDI'!$A$46=Matières!$A$4,'Référentiels CE1'!red,IF('CJ-MERCREDI'!$A$46=Matières!$A$8,'Référentiels CE1'!NC,IF('CJ-MERCREDI'!$A$46=Matières!$A$9,'Référentiels CE1'!gm,IF('CJ-MERCREDI'!$A$46=Matières!$A$10,'Référentiels CE1'!geom,IF('CJ-MERCREDI'!$A$46=Matières!$A$11,'Référentiels CE1'!cm,IF('CJ-MERCREDI'!$A$46=Matières!$A$12,'Référentiels CE1'!ogd,IF('CJ-MERCREDI'!$A$46=Matières!$A$13,[0]!h,IF('CJ-MERCREDI'!$A$46=Matières!$A$14,'Référentiels CE1'!geo,IF('CJ-MERCREDI'!$A$46=Matières!$A$16,'Référentiels CE1'!s,IF('CJ-MERCREDI'!$A$46=Matières!$A$17,'Référentiels CE1'!em,IF('CJ-MERCREDI'!$A$46=Matières!$A$18,'Référentiels CE1'!av,IF('CJ-MERCREDI'!$A$46=Matières!$A$19,'Référentiels CE1'!ap,IF('CJ-MERCREDI'!$A$46=Matières!$A$20,'Référentiels CE1'!pahda,IF('CJ-MERCREDI'!$A$46=Matières!$A$21,'Référentiels CE1'!eps,IF('CJ-MERCREDI'!$A$46=Matières!$A$22,'Référentiels CE1'!lv,IF('CJ-MERCREDI'!$A$46=Matières!$A$23,IF('CJ-MERCREDI'!$A$46=Matières!$A$23,'Référentiels CE1'!emc))))))))))))))))))))))))</definedName>
    <definedName name="form7ce1" localSheetId="5">IF('CJ-VENDREDI'!$A$46=Matières!$A$1,'Référentiels CE1'!v,IF('CJ-VENDREDI'!$A$46=Matières!$A$2,'Référentiels CE1'!g,IF('CJ-VENDREDI'!$A$46=Matières!$A$15,'Référentiels CE1'!ddm,IF('CJ-VENDREDI'!$A$46=Matières!$A$3,'Référentiels CE1'!o,IF('CJ-VENDREDI'!$A$46=Matières!$A$5,'Référentiels CE1'!lec,IF('CJ-VENDREDI'!$A$46=Matières!$A$6,[0]!lit,IF('CJ-VENDREDI'!$A$46=Matières!$A$7,'Référentiels CE1'!lo,IF('CJ-VENDREDI'!$A$46=Matières!$A$4,'Référentiels CE1'!red,IF('CJ-VENDREDI'!$A$46=Matières!$A$8,'Référentiels CE1'!NC,IF('CJ-VENDREDI'!$A$46=Matières!$A$9,'Référentiels CE1'!gm,IF('CJ-VENDREDI'!$A$46=Matières!$A$10,'Référentiels CE1'!geom,IF('CJ-VENDREDI'!$A$46=Matières!$A$11,'Référentiels CE1'!cm,IF('CJ-VENDREDI'!$A$46=Matières!$A$12,'Référentiels CE1'!ogd,IF('CJ-VENDREDI'!$A$46=Matières!$A$13,[0]!h,IF('CJ-VENDREDI'!$A$46=Matières!$A$14,'Référentiels CE1'!geo,IF('CJ-VENDREDI'!$A$46=Matières!$A$16,'Référentiels CE1'!s,IF('CJ-VENDREDI'!$A$46=Matières!$A$17,'Référentiels CE1'!em,IF('CJ-VENDREDI'!$A$46=Matières!$A$18,'Référentiels CE1'!av,IF('CJ-VENDREDI'!$A$46=Matières!$A$19,'Référentiels CE1'!ap,IF('CJ-VENDREDI'!$A$46=Matières!$A$20,'Référentiels CE1'!pahda,IF('CJ-VENDREDI'!$A$46=Matières!$A$21,'Référentiels CE1'!eps,IF('CJ-VENDREDI'!$A$46=Matières!$A$22,'Référentiels CE1'!lv,IF('CJ-VENDREDI'!$A$46=Matières!$A$23,IF('CJ-VENDREDI'!$A$46=Matières!$A$23,'Référentiels CE1'!emc))))))))))))))))))))))))</definedName>
    <definedName name="form7ce1">IF('CJ-LUNDI'!$A$46=Matières!$A$1,'Référentiels CE1'!v,IF('CJ-LUNDI'!$A$46=Matières!$A$2,'Référentiels CE1'!g,IF('CJ-LUNDI'!$A$46=Matières!$A$15,'Référentiels CE1'!ddm,IF('CJ-LUNDI'!$A$46=Matières!$A$3,'Référentiels CE1'!o,IF('CJ-LUNDI'!$A$46=Matières!$A$5,'Référentiels CE1'!lec,IF('CJ-LUNDI'!$A$46=Matières!$A$6,[0]!lit,IF('CJ-LUNDI'!$A$46=Matières!$A$7,'Référentiels CE1'!lo,IF('CJ-LUNDI'!$A$46=Matières!$A$4,'Référentiels CE1'!red,IF('CJ-LUNDI'!$A$46=Matières!$A$8,'Référentiels CE1'!NC,IF('CJ-LUNDI'!$A$46=Matières!$A$9,'Référentiels CE1'!gm,IF('CJ-LUNDI'!$A$46=Matières!$A$10,'Référentiels CE1'!geom,IF('CJ-LUNDI'!$A$46=Matières!$A$11,'Référentiels CE1'!cm,IF('CJ-LUNDI'!$A$46=Matières!$A$12,'Référentiels CE1'!ogd,IF('CJ-LUNDI'!$A$46=Matières!$A$13,[0]!h,IF('CJ-LUNDI'!$A$46=Matières!$A$14,[0]!geo,IF('CJ-LUNDI'!$A$46=Matières!$A$16,'Référentiels CE1'!s,IF('CJ-LUNDI'!$A$46=Matières!$A$17,'Référentiels CE1'!em,IF('CJ-LUNDI'!$A$46=Matières!$A$18,'Référentiels CE1'!av,IF('CJ-LUNDI'!$A$46=Matières!$A$19,'Référentiels CE1'!ap,IF('CJ-LUNDI'!$A$46=Matières!$A$20,'Référentiels CE1'!pahda,IF('CJ-LUNDI'!$A$46=Matières!$A$21,'Référentiels CE1'!eps,IF('CJ-LUNDI'!$A$46=Matières!$A$22,'Référentiels CE1'!lv,IF('CJ-LUNDI'!$A$46=Matières!$A$23,IF('CJ-LUNDI'!$A$46=Matières!$A$23,'Référentiels CE1'!emc))))))))))))))))))))))))</definedName>
    <definedName name="form7ce2" localSheetId="4">IF('CJ-JEUDI'!$A$46=Matières!$A$1,'Référentiels CE2'!v,IF('CJ-JEUDI'!$A$46=Matières!$A$2,'Référentiels CE2'!g,IF('CJ-JEUDI'!$A$46=Matières!$A$3,'Référentiels CE2'!o,IF('CJ-JEUDI'!$A$46=Matières!$A$5,'Référentiels CE2'!lec,IF('CJ-JEUDI'!$A$46=Matières!$A$6,'Référentiels CE2'!lit,IF('CJ-JEUDI'!$A$46=Matières!$A$7,'Référentiels CE2'!lo,IF('CJ-JEUDI'!$A$46=Matières!$A$4,'Référentiels CE2'!red,IF('CJ-JEUDI'!$A$46=Matières!$A$8,'Référentiels CE2'!NC,IF('CJ-JEUDI'!$A$46=Matières!$A$9,'Référentiels CE2'!gm,IF('CJ-JEUDI'!$A$46=Matières!$A$10,'Référentiels CE2'!geom,IF('CJ-JEUDI'!$A$46=Matières!$A$11,'Référentiels CE2'!cm,IF('CJ-JEUDI'!$A$46=Matières!$A$12,'Référentiels CE2'!ogd,IF('CJ-JEUDI'!$A$46=Matières!$A$13,'Référentiels CE2'!h,IF('CJ-JEUDI'!$A$46=Matières!$A$14,'Référentiels CE2'!geo,IF('CJ-JEUDI'!$A$46=Matières!$A$16,'Référentiels CE2'!s,IF('CJ-JEUDI'!$A$46=Matières!$A$17,'Référentiels CE2'!em,IF('CJ-JEUDI'!$A$46=Matières!$A$18,'Référentiels CE2'!av,IF('CJ-JEUDI'!$A$46=Matières!$A$19,'Référentiels CE2'!ap,IF('CJ-JEUDI'!$A$46=Matières!$A$20,'Référentiels CE2'!pahda,IF('CJ-JEUDI'!$A$46=Matières!$A$21,'Référentiels CE2'!eps,IF('CJ-JEUDI'!$A$46=Matières!$A$22,'Référentiels CE2'!lv,IF('CJ-JEUDI'!$A$46=Matières!$A$23,IF('CJ-JEUDI'!$A$46=Matières!$A$23,'Référentiels CE2'!emc)))))))))))))))))))))))</definedName>
    <definedName name="form7ce2" localSheetId="2">IF('CJ-MARDI'!$A$46=Matières!$A$1,'Référentiels CE2'!v,IF('CJ-MARDI'!$A$46=Matières!$A$2,'Référentiels CE2'!g,IF('CJ-MARDI'!$A$46=Matières!$A$3,'Référentiels CE2'!o,IF('CJ-MARDI'!$A$46=Matières!$A$5,'Référentiels CE2'!lec,IF('CJ-MARDI'!$A$46=Matières!$A$6,'Référentiels CE2'!lit,IF('CJ-MARDI'!$A$46=Matières!$A$7,'Référentiels CE2'!lo,IF('CJ-MARDI'!$A$46=Matières!$A$4,'Référentiels CE2'!red,IF('CJ-MARDI'!$A$46=Matières!$A$8,'Référentiels CE2'!NC,IF('CJ-MARDI'!$A$46=Matières!$A$9,'Référentiels CE2'!gm,IF('CJ-MARDI'!$A$46=Matières!$A$10,'Référentiels CE2'!geom,IF('CJ-MARDI'!$A$46=Matières!$A$11,'Référentiels CE2'!cm,IF('CJ-MARDI'!$A$46=Matières!$A$12,'Référentiels CE2'!ogd,IF('CJ-MARDI'!$A$46=Matières!$A$13,'Référentiels CE2'!h,IF('CJ-MARDI'!$A$46=Matières!$A$14,'Référentiels CE2'!geo,IF('CJ-MARDI'!$A$46=Matières!$A$16,'Référentiels CE2'!s,IF('CJ-MARDI'!$A$46=Matières!$A$17,'Référentiels CE2'!em,IF('CJ-MARDI'!$A$46=Matières!$A$18,'Référentiels CE2'!av,IF('CJ-MARDI'!$A$46=Matières!$A$19,'Référentiels CE2'!ap,IF('CJ-MARDI'!$A$46=Matières!$A$20,'Référentiels CE2'!pahda,IF('CJ-MARDI'!$A$46=Matières!$A$21,'Référentiels CE2'!eps,IF('CJ-MARDI'!$A$46=Matières!$A$22,'Référentiels CE2'!lv,IF('CJ-MARDI'!$A$46=Matières!$A$23,IF('CJ-MARDI'!$A$46=Matières!$A$23,'Référentiels CE2'!emc)))))))))))))))))))))))</definedName>
    <definedName name="form7ce2" localSheetId="3">IF('CJ-MERCREDI'!$A$46=Matières!$A$1,'Référentiels CE2'!v,IF('CJ-MERCREDI'!$A$46=Matières!$A$2,'Référentiels CE2'!g,IF('CJ-MERCREDI'!$A$46=Matières!$A$3,'Référentiels CE2'!o,IF('CJ-MERCREDI'!$A$46=Matières!$A$5,'Référentiels CE2'!lec,IF('CJ-MERCREDI'!$A$46=Matières!$A$6,'Référentiels CE2'!lit,IF('CJ-MERCREDI'!$A$46=Matières!$A$7,'Référentiels CE2'!lo,IF('CJ-MERCREDI'!$A$46=Matières!$A$4,'Référentiels CE2'!red,IF('CJ-MERCREDI'!$A$46=Matières!$A$8,'Référentiels CE2'!NC,IF('CJ-MERCREDI'!$A$46=Matières!$A$9,'Référentiels CE2'!gm,IF('CJ-MERCREDI'!$A$46=Matières!$A$10,'Référentiels CE2'!geom,IF('CJ-MERCREDI'!$A$46=Matières!$A$11,'Référentiels CE2'!cm,IF('CJ-MERCREDI'!$A$46=Matières!$A$12,'Référentiels CE2'!ogd,IF('CJ-MERCREDI'!$A$46=Matières!$A$13,'Référentiels CE2'!h,IF('CJ-MERCREDI'!$A$46=Matières!$A$14,'Référentiels CE2'!geo,IF('CJ-MERCREDI'!$A$46=Matières!$A$16,'Référentiels CE2'!s,IF('CJ-MERCREDI'!$A$46=Matières!$A$17,'Référentiels CE2'!em,IF('CJ-MERCREDI'!$A$46=Matières!$A$18,'Référentiels CE2'!av,IF('CJ-MERCREDI'!$A$46=Matières!$A$19,'Référentiels CE2'!ap,IF('CJ-MERCREDI'!$A$46=Matières!$A$20,'Référentiels CE2'!pahda,IF('CJ-MERCREDI'!$A$46=Matières!$A$21,'Référentiels CE2'!eps,IF('CJ-MERCREDI'!$A$46=Matières!$A$22,'Référentiels CE2'!lv,IF('CJ-MERCREDI'!$A$46=Matières!$A$23,IF('CJ-MERCREDI'!$A$46=Matières!$A$23,'Référentiels CE2'!emc)))))))))))))))))))))))</definedName>
    <definedName name="form7ce2" localSheetId="5">IF('CJ-VENDREDI'!$A$46=Matières!$A$1,'Référentiels CE2'!v,IF('CJ-VENDREDI'!$A$46=Matières!$A$2,'Référentiels CE2'!g,IF('CJ-VENDREDI'!$A$46=Matières!$A$3,'Référentiels CE2'!o,IF('CJ-VENDREDI'!$A$46=Matières!$A$5,'Référentiels CE2'!lec,IF('CJ-VENDREDI'!$A$46=Matières!$A$6,'Référentiels CE2'!lit,IF('CJ-VENDREDI'!$A$46=Matières!$A$7,'Référentiels CE2'!lo,IF('CJ-VENDREDI'!$A$46=Matières!$A$4,'Référentiels CE2'!red,IF('CJ-VENDREDI'!$A$46=Matières!$A$8,'Référentiels CE2'!NC,IF('CJ-VENDREDI'!$A$46=Matières!$A$9,'Référentiels CE2'!gm,IF('CJ-VENDREDI'!$A$46=Matières!$A$10,'Référentiels CE2'!geom,IF('CJ-VENDREDI'!$A$46=Matières!$A$11,'Référentiels CE2'!cm,IF('CJ-VENDREDI'!$A$46=Matières!$A$12,'Référentiels CE2'!ogd,IF('CJ-VENDREDI'!$A$46=Matières!$A$13,'Référentiels CE2'!h,IF('CJ-VENDREDI'!$A$46=Matières!$A$14,'Référentiels CE2'!geo,IF('CJ-VENDREDI'!$A$46=Matières!$A$16,'Référentiels CE2'!s,IF('CJ-VENDREDI'!$A$46=Matières!$A$17,'Référentiels CE2'!em,IF('CJ-VENDREDI'!$A$46=Matières!$A$18,'Référentiels CE2'!av,IF('CJ-VENDREDI'!$A$46=Matières!$A$19,'Référentiels CE2'!ap,IF('CJ-VENDREDI'!$A$46=Matières!$A$20,'Référentiels CE2'!pahda,IF('CJ-VENDREDI'!$A$46=Matières!$A$21,'Référentiels CE2'!eps,IF('CJ-VENDREDI'!$A$46=Matières!$A$22,'Référentiels CE2'!lv,IF('CJ-VENDREDI'!$A$46=Matières!$A$23,IF('CJ-VENDREDI'!$A$46=Matières!$A$23,'Référentiels CE2'!emc)))))))))))))))))))))))</definedName>
    <definedName name="form7ce2">IF('CJ-LUNDI'!$A$46=Matières!$A$1,'Référentiels CE2'!v,IF('CJ-LUNDI'!$A$46=Matières!$A$2,'Référentiels CE2'!g,IF('CJ-LUNDI'!$A$46=Matières!$A$3,'Référentiels CE2'!o,IF('CJ-LUNDI'!$A$46=Matières!$A$5,'Référentiels CE2'!lec,IF('CJ-LUNDI'!$A$46=Matières!$A$6,'Référentiels CE2'!lit,IF('CJ-LUNDI'!$A$46=Matières!$A$7,'Référentiels CE2'!lo,IF('CJ-LUNDI'!$A$46=Matières!$A$4,'Référentiels CE2'!red,IF('CJ-LUNDI'!$A$46=Matières!$A$8,'Référentiels CE2'!NC,IF('CJ-LUNDI'!$A$46=Matières!$A$9,'Référentiels CE2'!gm,IF('CJ-LUNDI'!$A$46=Matières!$A$10,'Référentiels CE2'!geom,IF('CJ-LUNDI'!$A$46=Matières!$A$11,'Référentiels CE2'!cm,IF('CJ-LUNDI'!$A$46=Matières!$A$12,'Référentiels CE2'!ogd,IF('CJ-LUNDI'!$A$46=Matières!$A$13,'Référentiels CE2'!h,IF('CJ-LUNDI'!$A$46=Matières!$A$14,'Référentiels CE2'!geo,IF('CJ-LUNDI'!$A$46=Matières!$A$16,'Référentiels CE2'!s,IF('CJ-LUNDI'!$A$46=Matières!$A$17,'Référentiels CE2'!em,IF('CJ-LUNDI'!$A$46=Matières!$A$18,'Référentiels CE2'!av,IF('CJ-LUNDI'!$A$46=Matières!$A$19,'Référentiels CE2'!ap,IF('CJ-LUNDI'!$A$46=Matières!$A$20,'Référentiels CE2'!pahda,IF('CJ-LUNDI'!$A$46=Matières!$A$21,'Référentiels CE2'!eps,IF('CJ-LUNDI'!$A$46=Matières!$A$22,'Référentiels CE2'!lv,IF('CJ-LUNDI'!$A$46=Matières!$A$23,IF('CJ-LUNDI'!$A$46=Matières!$A$23,'Référentiels CE2'!emc)))))))))))))))))))))))</definedName>
    <definedName name="form7cm1" localSheetId="4">IF('CJ-JEUDI'!$A$46=Matières!$A$1,v,IF('CJ-JEUDI'!$A$46=Matières!$A$2,g,IF('CJ-JEUDI'!$A$46=Matières!$A$3,o,IF('CJ-JEUDI'!$A$46=Matières!$A$5,lec,IF('CJ-JEUDI'!$A$46=Matières!$A$6,lit,IF('CJ-JEUDI'!$A$46=Matières!$A$7,lo,IF('CJ-JEUDI'!$A$46=Matières!$A$4,red,IF('CJ-JEUDI'!$A$46=Matières!$A$8,NC,IF('CJ-JEUDI'!$A$46=Matières!$A$9,gm,IF('CJ-JEUDI'!$A$46=Matières!$A$10,geom,IF('CJ-JEUDI'!$A$46=Matières!$A$11,cm,IF('CJ-JEUDI'!$A$46=Matières!$A$12,ogd,IF('CJ-JEUDI'!$A$46=Matières!$A$13,h,IF('CJ-JEUDI'!$A$46=Matières!$A$14,geo,IF('CJ-JEUDI'!$A$46=Matières!$A$16,s,IF('CJ-JEUDI'!$A$46=Matières!$A$17,em,IF('CJ-JEUDI'!$A$46=Matières!$A$18,av,IF('CJ-JEUDI'!$A$46=Matières!$A$19,ap,IF('CJ-JEUDI'!$A$46=Matières!$A$20,pahda,IF('CJ-JEUDI'!$A$46=Matières!$A$21,eps,IF('CJ-JEUDI'!$A$46=Matières!$A$22,lv,IF('CJ-JEUDI'!$A$46=Matières!$A$23,emc))))))))))))))))))))))</definedName>
    <definedName name="form7cm1" localSheetId="2">IF('CJ-MARDI'!$A$46=Matières!$A$1,v,IF('CJ-MARDI'!$A$46=Matières!$A$2,g,IF('CJ-MARDI'!$A$46=Matières!$A$3,o,IF('CJ-MARDI'!$A$46=Matières!$A$5,lec,IF('CJ-MARDI'!$A$46=Matières!$A$6,lit,IF('CJ-MARDI'!$A$46=Matières!$A$7,lo,IF('CJ-MARDI'!$A$46=Matières!$A$4,red,IF('CJ-MARDI'!$A$46=Matières!$A$8,NC,IF('CJ-MARDI'!$A$46=Matières!$A$9,gm,IF('CJ-MARDI'!$A$46=Matières!$A$10,geom,IF('CJ-MARDI'!$A$46=Matières!$A$11,cm,IF('CJ-MARDI'!$A$46=Matières!$A$12,ogd,IF('CJ-MARDI'!$A$46=Matières!$A$13,h,IF('CJ-MARDI'!$A$46=Matières!$A$14,geo,IF('CJ-MARDI'!$A$46=Matières!$A$16,s,IF('CJ-MARDI'!$A$46=Matières!$A$17,em,IF('CJ-MARDI'!$A$46=Matières!$A$18,av,IF('CJ-MARDI'!$A$46=Matières!$A$19,ap,IF('CJ-MARDI'!$A$46=Matières!$A$20,pahda,IF('CJ-MARDI'!$A$46=Matières!$A$21,eps,IF('CJ-MARDI'!$A$46=Matières!$A$22,lv,IF('CJ-MARDI'!$A$46=Matières!$A$23,emc))))))))))))))))))))))</definedName>
    <definedName name="form7cm1" localSheetId="3">IF('CJ-MERCREDI'!$A$46=Matières!$A$1,v,IF('CJ-MERCREDI'!$A$46=Matières!$A$2,g,IF('CJ-MERCREDI'!$A$46=Matières!$A$3,o,IF('CJ-MERCREDI'!$A$46=Matières!$A$5,lec,IF('CJ-MERCREDI'!$A$46=Matières!$A$6,lit,IF('CJ-MERCREDI'!$A$46=Matières!$A$7,lo,IF('CJ-MERCREDI'!$A$46=Matières!$A$4,red,IF('CJ-MERCREDI'!$A$46=Matières!$A$8,NC,IF('CJ-MERCREDI'!$A$46=Matières!$A$9,gm,IF('CJ-MERCREDI'!$A$46=Matières!$A$10,geom,IF('CJ-MERCREDI'!$A$46=Matières!$A$11,cm,IF('CJ-MERCREDI'!$A$46=Matières!$A$12,ogd,IF('CJ-MERCREDI'!$A$46=Matières!$A$13,h,IF('CJ-MERCREDI'!$A$46=Matières!$A$14,geo,IF('CJ-MERCREDI'!$A$46=Matières!$A$16,s,IF('CJ-MERCREDI'!$A$46=Matières!$A$17,em,IF('CJ-MERCREDI'!$A$46=Matières!$A$18,av,IF('CJ-MERCREDI'!$A$46=Matières!$A$19,ap,IF('CJ-MERCREDI'!$A$46=Matières!$A$20,pahda,IF('CJ-MERCREDI'!$A$46=Matières!$A$21,eps,IF('CJ-MERCREDI'!$A$46=Matières!$A$22,lv,IF('CJ-MERCREDI'!$A$46=Matières!$A$23,emc))))))))))))))))))))))</definedName>
    <definedName name="form7cm1" localSheetId="5">IF('CJ-VENDREDI'!$A$46=Matières!$A$1,v,IF('CJ-VENDREDI'!$A$46=Matières!$A$2,g,IF('CJ-VENDREDI'!$A$46=Matières!$A$3,o,IF('CJ-VENDREDI'!$A$46=Matières!$A$5,lec,IF('CJ-VENDREDI'!$A$46=Matières!$A$6,lit,IF('CJ-VENDREDI'!$A$46=Matières!$A$7,lo,IF('CJ-VENDREDI'!$A$46=Matières!$A$4,red,IF('CJ-VENDREDI'!$A$46=Matières!$A$8,NC,IF('CJ-VENDREDI'!$A$46=Matières!$A$9,gm,IF('CJ-VENDREDI'!$A$46=Matières!$A$10,geom,IF('CJ-VENDREDI'!$A$46=Matières!$A$11,cm,IF('CJ-VENDREDI'!$A$46=Matières!$A$12,ogd,IF('CJ-VENDREDI'!$A$46=Matières!$A$13,h,IF('CJ-VENDREDI'!$A$46=Matières!$A$14,geo,IF('CJ-VENDREDI'!$A$46=Matières!$A$16,s,IF('CJ-VENDREDI'!$A$46=Matières!$A$17,em,IF('CJ-VENDREDI'!$A$46=Matières!$A$18,av,IF('CJ-VENDREDI'!$A$46=Matières!$A$19,ap,IF('CJ-VENDREDI'!$A$46=Matières!$A$20,pahda,IF('CJ-VENDREDI'!$A$46=Matières!$A$21,eps,IF('CJ-VENDREDI'!$A$46=Matières!$A$22,lv,IF('CJ-VENDREDI'!$A$46=Matières!$A$23,emc))))))))))))))))))))))</definedName>
    <definedName name="form7cm1">IF('CJ-LUNDI'!$A$46=Matières!$A$1,v,IF('CJ-LUNDI'!$A$46=Matières!$A$2,g,IF('CJ-LUNDI'!$A$46=Matières!$A$3,o,IF('CJ-LUNDI'!$A$46=Matières!$A$5,lec,IF('CJ-LUNDI'!$A$46=Matières!$A$6,lit,IF('CJ-LUNDI'!$A$46=Matières!$A$7,lo,IF('CJ-LUNDI'!$A$46=Matières!$A$4,red,IF('CJ-LUNDI'!$A$46=Matières!$A$8,NC,IF('CJ-LUNDI'!$A$46=Matières!$A$9,gm,IF('CJ-LUNDI'!$A$46=Matières!$A$10,geom,IF('CJ-LUNDI'!$A$46=Matières!$A$11,cm,IF('CJ-LUNDI'!$A$46=Matières!$A$12,ogd,IF('CJ-LUNDI'!$A$46=Matières!$A$13,h,IF('CJ-LUNDI'!$A$46=Matières!$A$14,geo,IF('CJ-LUNDI'!$A$46=Matières!$A$16,s,IF('CJ-LUNDI'!$A$46=Matières!$A$17,em,IF('CJ-LUNDI'!$A$46=Matières!$A$18,av,IF('CJ-LUNDI'!$A$46=Matières!$A$19,ap,IF('CJ-LUNDI'!$A$46=Matières!$A$20,pahda,IF('CJ-LUNDI'!$A$46=Matières!$A$21,eps,IF('CJ-LUNDI'!$A$46=Matières!$A$22,lv,IF('CJ-LUNDI'!$A$46=Matières!$A$23,emc))))))))))))))))))))))</definedName>
    <definedName name="form7cm2" localSheetId="4">IF('CJ-JEUDI'!$A$46=Matières!$A$1,'Référentiels CM2'!v,IF('CJ-JEUDI'!$A$46=Matières!$A$2,'Référentiels CM2'!g,IF('CJ-JEUDI'!$A$46=Matières!$A$3,'Référentiels CM2'!o,IF('CJ-JEUDI'!$A$46=Matières!$A$5,'Référentiels CM2'!lec,IF('CJ-JEUDI'!$A$46=Matières!$A$6,'Référentiels CM2'!lit,IF('CJ-JEUDI'!$A$46=Matières!$A$7,'Référentiels CM2'!lo,IF('CJ-JEUDI'!$A$46=Matières!$A$4,'Référentiels CM2'!red,IF('CJ-JEUDI'!$A$46=Matières!$A$8,'Référentiels CM2'!NC,IF('CJ-JEUDI'!$A$46=Matières!$A$9,'Référentiels CM2'!gm,IF('CJ-JEUDI'!$A$46=Matières!$A$10,'Référentiels CM2'!geom,IF('CJ-JEUDI'!$A$46=Matières!$A$11,'Référentiels CM2'!cm,IF('CJ-JEUDI'!$A$46=Matières!$A$12,'Référentiels CM2'!ogd,IF('CJ-JEUDI'!$A$46=Matières!$A$13,'Référentiels CM2'!h,IF('CJ-JEUDI'!$A$46=Matières!$A$14,'Référentiels CM2'!geo,IF('CJ-JEUDI'!$A$46=Matières!$A$16,'Référentiels CM2'!s,IF('CJ-JEUDI'!$A$46=Matières!$A$17,'Référentiels CM2'!em,IF('CJ-JEUDI'!$A$46=Matières!$A$18,'Référentiels CM2'!av,IF('CJ-JEUDI'!$A$46=Matières!$A$19,'Référentiels CM2'!ap,IF('CJ-JEUDI'!$A$46=Matières!$A$20,'Référentiels CM2'!pahda,IF('CJ-JEUDI'!$A$46=Matières!$A$21,'Référentiels CM2'!eps,IF('CJ-JEUDI'!$A$46=Matières!$A$22,'Référentiels CM2'!lv,IF('CJ-JEUDI'!$A$46=Matières!$A$23,'Référentiels CM2'!emc))))))))))))))))))))))</definedName>
    <definedName name="form7cm2" localSheetId="2">IF('CJ-MARDI'!$A$46=Matières!$A$1,'Référentiels CM2'!v,IF('CJ-MARDI'!$A$46=Matières!$A$2,'Référentiels CM2'!g,IF('CJ-MARDI'!$A$46=Matières!$A$3,'Référentiels CM2'!o,IF('CJ-MARDI'!$A$46=Matières!$A$5,'Référentiels CM2'!lec,IF('CJ-MARDI'!$A$46=Matières!$A$6,'Référentiels CM2'!lit,IF('CJ-MARDI'!$A$46=Matières!$A$7,'Référentiels CM2'!lo,IF('CJ-MARDI'!$A$46=Matières!$A$4,'Référentiels CM2'!red,IF('CJ-MARDI'!$A$46=Matières!$A$8,'Référentiels CM2'!NC,IF('CJ-MARDI'!$A$46=Matières!$A$9,'Référentiels CM2'!gm,IF('CJ-MARDI'!$A$46=Matières!$A$10,'Référentiels CM2'!geom,IF('CJ-MARDI'!$A$46=Matières!$A$11,'Référentiels CM2'!cm,IF('CJ-MARDI'!$A$46=Matières!$A$12,'Référentiels CM2'!ogd,IF('CJ-MARDI'!$A$46=Matières!$A$13,'Référentiels CM2'!h,IF('CJ-MARDI'!$A$46=Matières!$A$14,'Référentiels CM2'!geo,IF('CJ-MARDI'!$A$46=Matières!$A$16,'Référentiels CM2'!s,IF('CJ-MARDI'!$A$46=Matières!$A$17,'Référentiels CM2'!em,IF('CJ-MARDI'!$A$46=Matières!$A$18,'Référentiels CM2'!av,IF('CJ-MARDI'!$A$46=Matières!$A$19,'Référentiels CM2'!ap,IF('CJ-MARDI'!$A$46=Matières!$A$20,'Référentiels CM2'!pahda,IF('CJ-MARDI'!$A$46=Matières!$A$21,'Référentiels CM2'!eps,IF('CJ-MARDI'!$A$46=Matières!$A$22,'Référentiels CM2'!lv,IF('CJ-MARDI'!$A$46=Matières!$A$23,'Référentiels CM2'!emc))))))))))))))))))))))</definedName>
    <definedName name="form7cm2" localSheetId="3">IF('CJ-MERCREDI'!$A$46=Matières!$A$1,'Référentiels CM2'!v,IF('CJ-MERCREDI'!$A$46=Matières!$A$2,'Référentiels CM2'!g,IF('CJ-MERCREDI'!$A$46=Matières!$A$3,'Référentiels CM2'!o,IF('CJ-MERCREDI'!$A$46=Matières!$A$5,'Référentiels CM2'!lec,IF('CJ-MERCREDI'!$A$46=Matières!$A$6,'Référentiels CM2'!lit,IF('CJ-MERCREDI'!$A$46=Matières!$A$7,'Référentiels CM2'!lo,IF('CJ-MERCREDI'!$A$46=Matières!$A$4,'Référentiels CM2'!red,IF('CJ-MERCREDI'!$A$46=Matières!$A$8,'Référentiels CM2'!NC,IF('CJ-MERCREDI'!$A$46=Matières!$A$9,'Référentiels CM2'!gm,IF('CJ-MERCREDI'!$A$46=Matières!$A$10,'Référentiels CM2'!geom,IF('CJ-MERCREDI'!$A$46=Matières!$A$11,'Référentiels CM2'!cm,IF('CJ-MERCREDI'!$A$46=Matières!$A$12,'Référentiels CM2'!ogd,IF('CJ-MERCREDI'!$A$46=Matières!$A$13,'Référentiels CM2'!h,IF('CJ-MERCREDI'!$A$46=Matières!$A$14,'Référentiels CM2'!geo,IF('CJ-MERCREDI'!$A$46=Matières!$A$16,'Référentiels CM2'!s,IF('CJ-MERCREDI'!$A$46=Matières!$A$17,'Référentiels CM2'!em,IF('CJ-MERCREDI'!$A$46=Matières!$A$18,'Référentiels CM2'!av,IF('CJ-MERCREDI'!$A$46=Matières!$A$19,'Référentiels CM2'!ap,IF('CJ-MERCREDI'!$A$46=Matières!$A$20,'Référentiels CM2'!pahda,IF('CJ-MERCREDI'!$A$46=Matières!$A$21,'Référentiels CM2'!eps,IF('CJ-MERCREDI'!$A$46=Matières!$A$22,'Référentiels CM2'!lv,IF('CJ-MERCREDI'!$A$46=Matières!$A$23,'Référentiels CM2'!emc))))))))))))))))))))))</definedName>
    <definedName name="form7cm2" localSheetId="5">IF('CJ-VENDREDI'!$A$46=Matières!$A$1,'Référentiels CM2'!v,IF('CJ-VENDREDI'!$A$46=Matières!$A$2,'Référentiels CM2'!g,IF('CJ-VENDREDI'!$A$46=Matières!$A$3,'Référentiels CM2'!o,IF('CJ-VENDREDI'!$A$46=Matières!$A$5,'Référentiels CM2'!lec,IF('CJ-VENDREDI'!$A$46=Matières!$A$6,'Référentiels CM2'!lit,IF('CJ-VENDREDI'!$A$46=Matières!$A$7,'Référentiels CM2'!lo,IF('CJ-VENDREDI'!$A$46=Matières!$A$4,'Référentiels CM2'!red,IF('CJ-VENDREDI'!$A$46=Matières!$A$8,'Référentiels CM2'!NC,IF('CJ-VENDREDI'!$A$46=Matières!$A$9,'Référentiels CM2'!gm,IF('CJ-VENDREDI'!$A$46=Matières!$A$10,'Référentiels CM2'!geom,IF('CJ-VENDREDI'!$A$46=Matières!$A$11,'Référentiels CM2'!cm,IF('CJ-VENDREDI'!$A$46=Matières!$A$12,'Référentiels CM2'!ogd,IF('CJ-VENDREDI'!$A$46=Matières!$A$13,'Référentiels CM2'!h,IF('CJ-VENDREDI'!$A$46=Matières!$A$14,'Référentiels CM2'!geo,IF('CJ-VENDREDI'!$A$46=Matières!$A$16,'Référentiels CM2'!s,IF('CJ-VENDREDI'!$A$46=Matières!$A$17,'Référentiels CM2'!em,IF('CJ-VENDREDI'!$A$46=Matières!$A$18,'Référentiels CM2'!av,IF('CJ-VENDREDI'!$A$46=Matières!$A$19,'Référentiels CM2'!ap,IF('CJ-VENDREDI'!$A$46=Matières!$A$20,'Référentiels CM2'!pahda,IF('CJ-VENDREDI'!$A$46=Matières!$A$21,'Référentiels CM2'!eps,IF('CJ-VENDREDI'!$A$46=Matières!$A$22,'Référentiels CM2'!lv,IF('CJ-VENDREDI'!$A$46=Matières!$A$23,'Référentiels CM2'!emc))))))))))))))))))))))</definedName>
    <definedName name="form7cm2">IF('CJ-LUNDI'!$A$46=Matières!$A$1,'Référentiels CM2'!v,IF('CJ-LUNDI'!$A$46=Matières!$A$2,'Référentiels CM2'!g,IF('CJ-LUNDI'!$A$46=Matières!$A$3,'Référentiels CM2'!o,IF('CJ-LUNDI'!$A$46=Matières!$A$5,'Référentiels CM2'!lec,IF('CJ-LUNDI'!$A$46=Matières!$A$6,'Référentiels CM2'!lit,IF('CJ-LUNDI'!$A$46=Matières!$A$7,'Référentiels CM2'!lo,IF('CJ-LUNDI'!$A$46=Matières!$A$4,'Référentiels CM2'!red,IF('CJ-LUNDI'!$A$46=Matières!$A$8,'Référentiels CM2'!NC,IF('CJ-LUNDI'!$A$46=Matières!$A$9,'Référentiels CM2'!gm,IF('CJ-LUNDI'!$A$46=Matières!$A$10,'Référentiels CM2'!geom,IF('CJ-LUNDI'!$A$46=Matières!$A$11,'Référentiels CM2'!cm,IF('CJ-LUNDI'!$A$46=Matières!$A$12,'Référentiels CM2'!ogd,IF('CJ-LUNDI'!$A$46=Matières!$A$13,'Référentiels CM2'!h,IF('CJ-LUNDI'!$A$46=Matières!$A$14,'Référentiels CM2'!geo,IF('CJ-LUNDI'!$A$46=Matières!$A$16,'Référentiels CM2'!s,IF('CJ-LUNDI'!$A$46=Matières!$A$17,'Référentiels CM2'!em,IF('CJ-LUNDI'!$A$46=Matières!$A$18,'Référentiels CM2'!av,IF('CJ-LUNDI'!$A$46=Matières!$A$19,'Référentiels CM2'!ap,IF('CJ-LUNDI'!$A$46=Matières!$A$20,'Référentiels CM2'!pahda,IF('CJ-LUNDI'!$A$46=Matières!$A$21,'Référentiels CM2'!eps,IF('CJ-LUNDI'!$A$46=Matières!$A$22,'Référentiels CM2'!lv,IF('CJ-LUNDI'!$A$46=Matières!$A$23,'Référentiels CM2'!emc))))))))))))))))))))))</definedName>
    <definedName name="form7cp" localSheetId="4">IF('CJ-JEUDI'!$A$46=Matières!$A$1,'Référentiels CP'!v,IF('CJ-JEUDI'!$A$46=Matières!$A$2,'Référentiels CP'!g,IF('CJ-JEUDI'!$A$46=Matières!$A$3,'Référentiels CP'!o,IF('CJ-JEUDI'!$A$46=Matières!$A$15,[0]!ddm,IF('CJ-JEUDI'!$A$46=Matières!$A$5,'Référentiels CP'!lec,IF('CJ-JEUDI'!$A$46=Matières!$A$6,[0]!lit,IF('CJ-JEUDI'!$A$46=Matières!$A$7,'Référentiels CP'!lo,IF('CJ-JEUDI'!$A$46=Matières!$A$4,[0]!red,IF('CJ-JEUDI'!$A$46=Matières!$A$8,'Référentiels CP'!NC,IF('CJ-JEUDI'!$A$46=Matières!$A$9,'Référentiels CP'!gm,IF('CJ-JEUDI'!$A$46=Matières!$A$10,'Référentiels CP'!geom,IF('CJ-JEUDI'!$A$46=Matières!$A$11,'Référentiels CP'!cm,IF('CJ-JEUDI'!$A$46=Matières!$A$12,'Référentiels CP'!ogd,IF('CJ-JEUDI'!$A$46=Matières!$A$13,[0]!h,IF('CJ-JEUDI'!$A$46=Matières!$A$14,[0]!geo,IF('CJ-JEUDI'!$A$46=Matières!$A$16,[0]!s,IF('CJ-JEUDI'!$A$46=Matières!$A$17,'Référentiels CP'!em,IF('CJ-JEUDI'!$A$46=Matières!$A$18,'Référentiels CP'!av,IF('CJ-JEUDI'!$A$46=Matières!$A$19,'Référentiels CP'!ap,IF('CJ-JEUDI'!$A$46=Matières!$A$20,'Référentiels CP'!pahda,IF('CJ-JEUDI'!$A$46=Matières!$A$21,'Référentiels CP'!eps,IF('CJ-JEUDI'!$A$46=Matières!$A$22,'Référentiels CP'!lv,IF('CJ-JEUDI'!$A$46=Matières!$A$23,IF('CJ-JEUDI'!$A$46=Matières!$A$23,'Référentiels CP'!emc))))))))))))))))))))))))</definedName>
    <definedName name="form7cp" localSheetId="2">IF('CJ-MARDI'!$A$46=Matières!$A$1,'Référentiels CP'!v,IF('CJ-MARDI'!$A$46=Matières!$A$2,'Référentiels CP'!g,IF('CJ-MARDI'!$A$46=Matières!$A$3,'Référentiels CP'!o,IF('CJ-MARDI'!$A$46=Matières!$A$15,[0]!ddm,IF('CJ-MARDI'!$A$46=Matières!$A$5,'Référentiels CP'!lec,IF('CJ-MARDI'!$A$46=Matières!$A$6,[0]!lit,IF('CJ-MARDI'!$A$46=Matières!$A$7,'Référentiels CP'!lo,IF('CJ-MARDI'!$A$46=Matières!$A$4,[0]!red,IF('CJ-MARDI'!$A$46=Matières!$A$8,'Référentiels CP'!NC,IF('CJ-MARDI'!$A$46=Matières!$A$9,'Référentiels CP'!gm,IF('CJ-MARDI'!$A$46=Matières!$A$10,'Référentiels CP'!geom,IF('CJ-MARDI'!$A$46=Matières!$A$11,'Référentiels CP'!cm,IF('CJ-MARDI'!$A$46=Matières!$A$12,'Référentiels CP'!ogd,IF('CJ-MARDI'!$A$46=Matières!$A$13,[0]!h,IF('CJ-MARDI'!$A$46=Matières!$A$14,[0]!geo,IF('CJ-MARDI'!$A$46=Matières!$A$16,[0]!s,IF('CJ-MARDI'!$A$46=Matières!$A$17,'Référentiels CP'!em,IF('CJ-MARDI'!$A$46=Matières!$A$18,'Référentiels CP'!av,IF('CJ-MARDI'!$A$46=Matières!$A$19,'Référentiels CP'!ap,IF('CJ-MARDI'!$A$46=Matières!$A$20,'Référentiels CP'!pahda,IF('CJ-MARDI'!$A$46=Matières!$A$21,'Référentiels CP'!eps,IF('CJ-MARDI'!$A$46=Matières!$A$22,'Référentiels CP'!lv,IF('CJ-MARDI'!$A$46=Matières!$A$23,IF('CJ-MARDI'!$A$46=Matières!$A$23,'Référentiels CP'!emc))))))))))))))))))))))))</definedName>
    <definedName name="form7cp" localSheetId="3">IF('CJ-MERCREDI'!$A$46=Matières!$A$1,'Référentiels CP'!v,IF('CJ-MERCREDI'!$A$46=Matières!$A$2,'Référentiels CP'!g,IF('CJ-MERCREDI'!$A$46=Matières!$A$3,'Référentiels CP'!o,IF('CJ-MERCREDI'!$A$46=Matières!$A$15,[0]!ddm,IF('CJ-MERCREDI'!$A$46=Matières!$A$5,'Référentiels CP'!lec,IF('CJ-MERCREDI'!$A$46=Matières!$A$6,[0]!lit,IF('CJ-MERCREDI'!$A$46=Matières!$A$7,'Référentiels CP'!lo,IF('CJ-MERCREDI'!$A$46=Matières!$A$4,[0]!red,IF('CJ-MERCREDI'!$A$46=Matières!$A$8,'Référentiels CP'!NC,IF('CJ-MERCREDI'!$A$46=Matières!$A$9,'Référentiels CP'!gm,IF('CJ-MERCREDI'!$A$46=Matières!$A$10,'Référentiels CP'!geom,IF('CJ-MERCREDI'!$A$46=Matières!$A$11,'Référentiels CP'!cm,IF('CJ-MERCREDI'!$A$46=Matières!$A$12,'Référentiels CP'!ogd,IF('CJ-MERCREDI'!$A$46=Matières!$A$13,[0]!h,IF('CJ-MERCREDI'!$A$46=Matières!$A$14,[0]!geo,IF('CJ-MERCREDI'!$A$46=Matières!$A$16,[0]!s,IF('CJ-MERCREDI'!$A$46=Matières!$A$17,'Référentiels CP'!em,IF('CJ-MERCREDI'!$A$46=Matières!$A$18,'Référentiels CP'!av,IF('CJ-MERCREDI'!$A$46=Matières!$A$19,'Référentiels CP'!ap,IF('CJ-MERCREDI'!$A$46=Matières!$A$20,'Référentiels CP'!pahda,IF('CJ-MERCREDI'!$A$46=Matières!$A$21,'Référentiels CP'!eps,IF('CJ-MERCREDI'!$A$46=Matières!$A$22,'Référentiels CP'!lv,IF('CJ-MERCREDI'!$A$46=Matières!$A$23,IF('CJ-MERCREDI'!$A$46=Matières!$A$23,'Référentiels CP'!emc))))))))))))))))))))))))</definedName>
    <definedName name="form7cp" localSheetId="5">IF('CJ-VENDREDI'!$A$46=Matières!$A$1,'Référentiels CP'!v,IF('CJ-VENDREDI'!$A$46=Matières!$A$2,'Référentiels CP'!g,IF('CJ-VENDREDI'!$A$46=Matières!$A$3,'Référentiels CP'!o,IF('CJ-VENDREDI'!$A$46=Matières!$A$15,[0]!ddm,IF('CJ-VENDREDI'!$A$46=Matières!$A$5,'Référentiels CP'!lec,IF('CJ-VENDREDI'!$A$46=Matières!$A$6,[0]!lit,IF('CJ-VENDREDI'!$A$46=Matières!$A$7,'Référentiels CP'!lo,IF('CJ-VENDREDI'!$A$46=Matières!$A$4,[0]!red,IF('CJ-VENDREDI'!$A$46=Matières!$A$8,'Référentiels CP'!NC,IF('CJ-VENDREDI'!$A$46=Matières!$A$9,'Référentiels CP'!gm,IF('CJ-VENDREDI'!$A$46=Matières!$A$10,'Référentiels CP'!geom,IF('CJ-VENDREDI'!$A$46=Matières!$A$11,'Référentiels CP'!cm,IF('CJ-VENDREDI'!$A$46=Matières!$A$12,'Référentiels CP'!ogd,IF('CJ-VENDREDI'!$A$46=Matières!$A$13,[0]!h,IF('CJ-VENDREDI'!$A$46=Matières!$A$14,[0]!geo,IF('CJ-VENDREDI'!$A$46=Matières!$A$16,[0]!s,IF('CJ-VENDREDI'!$A$46=Matières!$A$17,'Référentiels CP'!em,IF('CJ-VENDREDI'!$A$46=Matières!$A$18,'Référentiels CP'!av,IF('CJ-VENDREDI'!$A$46=Matières!$A$19,'Référentiels CP'!ap,IF('CJ-VENDREDI'!$A$46=Matières!$A$20,'Référentiels CP'!pahda,IF('CJ-VENDREDI'!$A$46=Matières!$A$21,'Référentiels CP'!eps,IF('CJ-VENDREDI'!$A$46=Matières!$A$22,'Référentiels CP'!lv,IF('CJ-VENDREDI'!$A$46=Matières!$A$23,IF('CJ-VENDREDI'!$A$46=Matières!$A$23,'Référentiels CP'!emc))))))))))))))))))))))))</definedName>
    <definedName name="form7cp">IF('CJ-LUNDI'!$A$46=Matières!$A$1,'Référentiels CP'!v,IF('CJ-LUNDI'!$A$46=Matières!$A$2,'Référentiels CP'!g,IF('CJ-LUNDI'!$A$46=Matières!$A$3,'Référentiels CP'!o,IF('CJ-LUNDI'!$A$46=Matières!$A$15,[0]!ddm,IF('CJ-LUNDI'!$A$46=Matières!$A$5,'Référentiels CP'!lec,IF('CJ-LUNDI'!$A$46=Matières!$A$6,[0]!lit,IF('CJ-LUNDI'!$A$46=Matières!$A$7,'Référentiels CP'!lo,IF('CJ-LUNDI'!$A$46=Matières!$A$4,[0]!red,IF('CJ-LUNDI'!$A$46=Matières!$A$8,'Référentiels CP'!NC,IF('CJ-LUNDI'!$A$46=Matières!$A$9,'Référentiels CP'!gm,IF('CJ-LUNDI'!$A$46=Matières!$A$10,'Référentiels CP'!geom,IF('CJ-LUNDI'!$A$46=Matières!$A$11,'Référentiels CP'!cm,IF('CJ-LUNDI'!$A$46=Matières!$A$12,'Référentiels CP'!ogd,IF('CJ-LUNDI'!$A$46=Matières!$A$13,[0]!h,IF('CJ-LUNDI'!$A$46=Matières!$A$14,[0]!geo,IF('CJ-LUNDI'!$A$46=Matières!$A$16,[0]!s,IF('CJ-LUNDI'!$A$46=Matières!$A$17,'Référentiels CP'!em,IF('CJ-LUNDI'!$A$46=Matières!$A$18,'Référentiels CP'!av,IF('CJ-LUNDI'!$A$46=Matières!$A$19,'Référentiels CP'!ap,IF('CJ-LUNDI'!$A$46=Matières!$A$20,'Référentiels CP'!pahda,IF('CJ-LUNDI'!$A$46=Matières!$A$21,'Référentiels CP'!eps,IF('CJ-LUNDI'!$A$46=Matières!$A$22,'Référentiels CP'!lv,IF('CJ-LUNDI'!$A$46=Matières!$A$23,IF('CJ-LUNDI'!$A$46=Matières!$A$23,'Référentiels CP'!emc))))))))))))))))))))))))</definedName>
    <definedName name="form8" localSheetId="4">(IF('CJ-JEUDI'!$A$1="CM1",'CJ-JEUDI'!form8cm1,IF('CJ-JEUDI'!$A$1="CM2",'CJ-JEUDI'!form8cm2,IF('CJ-JEUDI'!$A$1="CE2",'CJ-JEUDI'!form8ce2,IF('CJ-JEUDI'!$A$1="CE1",'CJ-JEUDI'!form8ce1,IF('CJ-JEUDI'!$A$1="CP",'CJ-JEUDI'!form8cp))))))</definedName>
    <definedName name="form8" localSheetId="2">(IF('CJ-MARDI'!$A$1="CM1",'CJ-MARDI'!form8cm1,IF('CJ-MARDI'!$A$1="CM2",'CJ-MARDI'!form8cm2,IF('CJ-MARDI'!$A$1="CE2",'CJ-MARDI'!form8ce2,IF('CJ-MARDI'!$A$1="CE1",'CJ-MARDI'!form8ce1,IF('CJ-MARDI'!$A$1="CP",'CJ-MARDI'!form8cp))))))</definedName>
    <definedName name="form8" localSheetId="3">(IF('CJ-MERCREDI'!$A$1="CM1",'CJ-MERCREDI'!form8cm1,IF('CJ-MERCREDI'!$A$1="CM2",'CJ-MERCREDI'!form8cm2,IF('CJ-MERCREDI'!$A$1="CE2",'CJ-MERCREDI'!form8ce2,IF('CJ-MERCREDI'!$A$1="CE1",'CJ-MERCREDI'!form8ce1,IF('CJ-MERCREDI'!$A$1="CP",'CJ-MERCREDI'!form8cp))))))</definedName>
    <definedName name="form8" localSheetId="5">(IF('CJ-VENDREDI'!$A$1="CM1",'CJ-VENDREDI'!form8cm1,IF('CJ-VENDREDI'!$A$1="CM2",'CJ-VENDREDI'!form8cm2,IF('CJ-VENDREDI'!$A$1="CE2",'CJ-VENDREDI'!form8ce2,IF('CJ-VENDREDI'!$A$1="CE1",'CJ-VENDREDI'!form8ce1,IF('CJ-VENDREDI'!$A$1="CP",'CJ-VENDREDI'!form8cp))))))</definedName>
    <definedName name="form8">(IF('CJ-LUNDI'!$A$1="CM1",form8cm1,IF('CJ-LUNDI'!$A$1="CM2",form8cm2,IF('CJ-LUNDI'!$A$1="CE2",form8ce2,IF('CJ-LUNDI'!$A$1="CE1",form8ce1,IF('CJ-LUNDI'!$A$1="CP",form8cp))))))</definedName>
    <definedName name="form8ce1" localSheetId="4">IF('CJ-JEUDI'!$A$53=Matières!$A$1,'Référentiels CE1'!v,IF('CJ-JEUDI'!$A$53=Matières!$A$2,'Référentiels CE1'!g,IF('CJ-JEUDI'!$A$53=Matières!$A$15,'Référentiels CE1'!ddm,IF('CJ-JEUDI'!$A$53=Matières!$A$3,'Référentiels CE1'!o,IF('CJ-JEUDI'!$A$53=Matières!$A$5,'Référentiels CE1'!lec,IF('CJ-JEUDI'!$A$53=Matières!$A$6,[0]!lit,IF('CJ-JEUDI'!$A$53=Matières!$A$7,'Référentiels CE1'!lo,IF('CJ-JEUDI'!$A$53=Matières!$A$4,'Référentiels CE1'!red,IF('CJ-JEUDI'!$A$53=Matières!$A$8,'Référentiels CE1'!NC,IF('CJ-JEUDI'!$A$53=Matières!$A$9,'Référentiels CE1'!gm,IF('CJ-JEUDI'!$A$53=Matières!$A$10,'Référentiels CE1'!geom,IF('CJ-JEUDI'!$A$53=Matières!$A$11,'Référentiels CE1'!cm,IF('CJ-JEUDI'!$A$53=Matières!$A$12,'Référentiels CE1'!ogd,IF('CJ-JEUDI'!$A$53=Matières!$A$13,[0]!h,IF('CJ-JEUDI'!$A$53=Matières!$A$14,'Référentiels CE1'!geo,IF('CJ-JEUDI'!$A$53=Matières!$A$16,'Référentiels CE1'!s,IF('CJ-JEUDI'!$A$53=Matières!$A$17,'Référentiels CE1'!em,IF('CJ-JEUDI'!$A$53=Matières!$A$18,'Référentiels CE1'!av,IF('CJ-JEUDI'!$A$53=Matières!$A$19,'Référentiels CE1'!ap,IF('CJ-JEUDI'!$A$53=Matières!$A$20,'Référentiels CE1'!pahda,IF('CJ-JEUDI'!$A$53=Matières!$A$21,'Référentiels CE1'!eps,IF('CJ-JEUDI'!$A$53=Matières!$A$22,'Référentiels CE1'!lv,IF('CJ-JEUDI'!$A$53=Matières!$A$23,IF('CJ-JEUDI'!$A$53=Matières!$A$23,'Référentiels CE1'!emc))))))))))))))))))))))))</definedName>
    <definedName name="form8ce1" localSheetId="2">IF('CJ-MARDI'!$A$53=Matières!$A$1,'Référentiels CE1'!v,IF('CJ-MARDI'!$A$53=Matières!$A$2,'Référentiels CE1'!g,IF('CJ-MARDI'!$A$53=Matières!$A$15,'Référentiels CE1'!ddm,IF('CJ-MARDI'!$A$53=Matières!$A$3,'Référentiels CE1'!o,IF('CJ-MARDI'!$A$53=Matières!$A$5,'Référentiels CE1'!lec,IF('CJ-MARDI'!$A$53=Matières!$A$6,[0]!lit,IF('CJ-MARDI'!$A$53=Matières!$A$7,'Référentiels CE1'!lo,IF('CJ-MARDI'!$A$53=Matières!$A$4,'Référentiels CE1'!red,IF('CJ-MARDI'!$A$53=Matières!$A$8,'Référentiels CE1'!NC,IF('CJ-MARDI'!$A$53=Matières!$A$9,'Référentiels CE1'!gm,IF('CJ-MARDI'!$A$53=Matières!$A$10,'Référentiels CE1'!geom,IF('CJ-MARDI'!$A$53=Matières!$A$11,'Référentiels CE1'!cm,IF('CJ-MARDI'!$A$53=Matières!$A$12,'Référentiels CE1'!ogd,IF('CJ-MARDI'!$A$53=Matières!$A$13,[0]!h,IF('CJ-MARDI'!$A$53=Matières!$A$14,'Référentiels CE1'!geo,IF('CJ-MARDI'!$A$53=Matières!$A$16,'Référentiels CE1'!s,IF('CJ-MARDI'!$A$53=Matières!$A$17,'Référentiels CE1'!em,IF('CJ-MARDI'!$A$53=Matières!$A$18,'Référentiels CE1'!av,IF('CJ-MARDI'!$A$53=Matières!$A$19,'Référentiels CE1'!ap,IF('CJ-MARDI'!$A$53=Matières!$A$20,'Référentiels CE1'!pahda,IF('CJ-MARDI'!$A$53=Matières!$A$21,'Référentiels CE1'!eps,IF('CJ-MARDI'!$A$53=Matières!$A$22,'Référentiels CE1'!lv,IF('CJ-MARDI'!$A$53=Matières!$A$23,IF('CJ-MARDI'!$A$53=Matières!$A$23,'Référentiels CE1'!emc))))))))))))))))))))))))</definedName>
    <definedName name="form8ce1" localSheetId="3">IF('CJ-MERCREDI'!$A$53=Matières!$A$1,'Référentiels CE1'!v,IF('CJ-MERCREDI'!$A$53=Matières!$A$2,'Référentiels CE1'!g,IF('CJ-MERCREDI'!$A$53=Matières!$A$15,'Référentiels CE1'!ddm,IF('CJ-MERCREDI'!$A$53=Matières!$A$3,'Référentiels CE1'!o,IF('CJ-MERCREDI'!$A$53=Matières!$A$5,'Référentiels CE1'!lec,IF('CJ-MERCREDI'!$A$53=Matières!$A$6,[0]!lit,IF('CJ-MERCREDI'!$A$53=Matières!$A$7,'Référentiels CE1'!lo,IF('CJ-MERCREDI'!$A$53=Matières!$A$4,'Référentiels CE1'!red,IF('CJ-MERCREDI'!$A$53=Matières!$A$8,'Référentiels CE1'!NC,IF('CJ-MERCREDI'!$A$53=Matières!$A$9,'Référentiels CE1'!gm,IF('CJ-MERCREDI'!$A$53=Matières!$A$10,'Référentiels CE1'!geom,IF('CJ-MERCREDI'!$A$53=Matières!$A$11,'Référentiels CE1'!cm,IF('CJ-MERCREDI'!$A$53=Matières!$A$12,'Référentiels CE1'!ogd,IF('CJ-MERCREDI'!$A$53=Matières!$A$13,[0]!h,IF('CJ-MERCREDI'!$A$53=Matières!$A$14,'Référentiels CE1'!geo,IF('CJ-MERCREDI'!$A$53=Matières!$A$16,'Référentiels CE1'!s,IF('CJ-MERCREDI'!$A$53=Matières!$A$17,'Référentiels CE1'!em,IF('CJ-MERCREDI'!$A$53=Matières!$A$18,'Référentiels CE1'!av,IF('CJ-MERCREDI'!$A$53=Matières!$A$19,'Référentiels CE1'!ap,IF('CJ-MERCREDI'!$A$53=Matières!$A$20,'Référentiels CE1'!pahda,IF('CJ-MERCREDI'!$A$53=Matières!$A$21,'Référentiels CE1'!eps,IF('CJ-MERCREDI'!$A$53=Matières!$A$22,'Référentiels CE1'!lv,IF('CJ-MERCREDI'!$A$53=Matières!$A$23,IF('CJ-MERCREDI'!$A$53=Matières!$A$23,'Référentiels CE1'!emc))))))))))))))))))))))))</definedName>
    <definedName name="form8ce1" localSheetId="5">IF('CJ-VENDREDI'!$A$53=Matières!$A$1,'Référentiels CE1'!v,IF('CJ-VENDREDI'!$A$53=Matières!$A$2,'Référentiels CE1'!g,IF('CJ-VENDREDI'!$A$53=Matières!$A$15,'Référentiels CE1'!ddm,IF('CJ-VENDREDI'!$A$53=Matières!$A$3,'Référentiels CE1'!o,IF('CJ-VENDREDI'!$A$53=Matières!$A$5,'Référentiels CE1'!lec,IF('CJ-VENDREDI'!$A$53=Matières!$A$6,[0]!lit,IF('CJ-VENDREDI'!$A$53=Matières!$A$7,'Référentiels CE1'!lo,IF('CJ-VENDREDI'!$A$53=Matières!$A$4,'Référentiels CE1'!red,IF('CJ-VENDREDI'!$A$53=Matières!$A$8,'Référentiels CE1'!NC,IF('CJ-VENDREDI'!$A$53=Matières!$A$9,'Référentiels CE1'!gm,IF('CJ-VENDREDI'!$A$53=Matières!$A$10,'Référentiels CE1'!geom,IF('CJ-VENDREDI'!$A$53=Matières!$A$11,'Référentiels CE1'!cm,IF('CJ-VENDREDI'!$A$53=Matières!$A$12,'Référentiels CE1'!ogd,IF('CJ-VENDREDI'!$A$53=Matières!$A$13,[0]!h,IF('CJ-VENDREDI'!$A$53=Matières!$A$14,'Référentiels CE1'!geo,IF('CJ-VENDREDI'!$A$53=Matières!$A$16,'Référentiels CE1'!s,IF('CJ-VENDREDI'!$A$53=Matières!$A$17,'Référentiels CE1'!em,IF('CJ-VENDREDI'!$A$53=Matières!$A$18,'Référentiels CE1'!av,IF('CJ-VENDREDI'!$A$53=Matières!$A$19,'Référentiels CE1'!ap,IF('CJ-VENDREDI'!$A$53=Matières!$A$20,'Référentiels CE1'!pahda,IF('CJ-VENDREDI'!$A$53=Matières!$A$21,'Référentiels CE1'!eps,IF('CJ-VENDREDI'!$A$53=Matières!$A$22,'Référentiels CE1'!lv,IF('CJ-VENDREDI'!$A$53=Matières!$A$23,IF('CJ-VENDREDI'!$A$53=Matières!$A$23,'Référentiels CE1'!emc))))))))))))))))))))))))</definedName>
    <definedName name="form8ce1">IF('CJ-LUNDI'!$A$53=Matières!$A$1,'Référentiels CE1'!v,IF('CJ-LUNDI'!$A$53=Matières!$A$2,'Référentiels CE1'!g,IF('CJ-LUNDI'!$A$53=Matières!$A$15,'Référentiels CE1'!ddm,IF('CJ-LUNDI'!$A$53=Matières!$A$3,'Référentiels CE1'!o,IF('CJ-LUNDI'!$A$53=Matières!$A$5,'Référentiels CE1'!lec,IF('CJ-LUNDI'!$A$53=Matières!$A$6,[0]!lit,IF('CJ-LUNDI'!$A$53=Matières!$A$7,'Référentiels CE1'!lo,IF('CJ-LUNDI'!$A$53=Matières!$A$4,'Référentiels CE1'!red,IF('CJ-LUNDI'!$A$53=Matières!$A$8,'Référentiels CE1'!NC,IF('CJ-LUNDI'!$A$53=Matières!$A$9,'Référentiels CE1'!gm,IF('CJ-LUNDI'!$A$53=Matières!$A$10,'Référentiels CE1'!geom,IF('CJ-LUNDI'!$A$53=Matières!$A$11,'Référentiels CE1'!cm,IF('CJ-LUNDI'!$A$53=Matières!$A$12,'Référentiels CE1'!ogd,IF('CJ-LUNDI'!$A$53=Matières!$A$13,[0]!h,IF('CJ-LUNDI'!$A$53=Matières!$A$14,[0]!geo,IF('CJ-LUNDI'!$A$53=Matières!$A$16,'Référentiels CE1'!s,IF('CJ-LUNDI'!$A$53=Matières!$A$17,'Référentiels CE1'!em,IF('CJ-LUNDI'!$A$53=Matières!$A$18,'Référentiels CE1'!av,IF('CJ-LUNDI'!$A$53=Matières!$A$19,'Référentiels CE1'!ap,IF('CJ-LUNDI'!$A$53=Matières!$A$20,'Référentiels CE1'!pahda,IF('CJ-LUNDI'!$A$53=Matières!$A$21,'Référentiels CE1'!eps,IF('CJ-LUNDI'!$A$53=Matières!$A$22,'Référentiels CE1'!lv,IF('CJ-LUNDI'!$A$53=Matières!$A$23,IF('CJ-LUNDI'!$A$53=Matières!$A$23,'Référentiels CE1'!emc))))))))))))))))))))))))</definedName>
    <definedName name="form8ce2" localSheetId="4">IF('CJ-JEUDI'!$A$53=Matières!$A$1,'Référentiels CE2'!v,IF('CJ-JEUDI'!$A$53=Matières!$A$2,'Référentiels CE2'!g,IF('CJ-JEUDI'!$A$53=Matières!$A$3,'Référentiels CE2'!o,IF('CJ-JEUDI'!$A$53=Matières!$A$5,'Référentiels CE2'!lec,IF('CJ-JEUDI'!$A$53=Matières!$A$6,'Référentiels CE2'!lit,IF('CJ-JEUDI'!$A$53=Matières!$A$7,'Référentiels CE2'!lo,IF('CJ-JEUDI'!$A$53=Matières!$A$4,'Référentiels CE2'!red,IF('CJ-JEUDI'!$A$53=Matières!$A$8,'Référentiels CE2'!NC,IF('CJ-JEUDI'!$A$53=Matières!$A$9,'Référentiels CE2'!gm,IF('CJ-JEUDI'!$A$53=Matières!$A$10,'Référentiels CE2'!geom,IF('CJ-JEUDI'!$A$53=Matières!$A$11,'Référentiels CE2'!cm,IF('CJ-JEUDI'!$A$53=Matières!$A$12,'Référentiels CE2'!ogd,IF('CJ-JEUDI'!$A$53=Matières!$A$13,'Référentiels CE2'!h,IF('CJ-JEUDI'!$A$53=Matières!$A$14,'Référentiels CE2'!geo,IF('CJ-JEUDI'!$A$53=Matières!$A$16,'Référentiels CE2'!s,IF('CJ-JEUDI'!$A$53=Matières!$A$17,'Référentiels CE2'!em,IF('CJ-JEUDI'!$A$53=Matières!$A$18,'Référentiels CE2'!av,IF('CJ-JEUDI'!$A$53=Matières!$A$19,'Référentiels CE2'!ap,IF('CJ-JEUDI'!$A$53=Matières!$A$20,'Référentiels CE2'!pahda,IF('CJ-JEUDI'!$A$53=Matières!$A$21,'Référentiels CE2'!eps,IF('CJ-JEUDI'!$A$53=Matières!$A$22,'Référentiels CE2'!lv,IF('CJ-JEUDI'!$A$53=Matières!$A$23,IF('CJ-JEUDI'!$A$53=Matières!$A$23,'Référentiels CE2'!emc)))))))))))))))))))))))</definedName>
    <definedName name="form8ce2" localSheetId="2">IF('CJ-MARDI'!$A$53=Matières!$A$1,'Référentiels CE2'!v,IF('CJ-MARDI'!$A$53=Matières!$A$2,'Référentiels CE2'!g,IF('CJ-MARDI'!$A$53=Matières!$A$3,'Référentiels CE2'!o,IF('CJ-MARDI'!$A$53=Matières!$A$5,'Référentiels CE2'!lec,IF('CJ-MARDI'!$A$53=Matières!$A$6,'Référentiels CE2'!lit,IF('CJ-MARDI'!$A$53=Matières!$A$7,'Référentiels CE2'!lo,IF('CJ-MARDI'!$A$53=Matières!$A$4,'Référentiels CE2'!red,IF('CJ-MARDI'!$A$53=Matières!$A$8,'Référentiels CE2'!NC,IF('CJ-MARDI'!$A$53=Matières!$A$9,'Référentiels CE2'!gm,IF('CJ-MARDI'!$A$53=Matières!$A$10,'Référentiels CE2'!geom,IF('CJ-MARDI'!$A$53=Matières!$A$11,'Référentiels CE2'!cm,IF('CJ-MARDI'!$A$53=Matières!$A$12,'Référentiels CE2'!ogd,IF('CJ-MARDI'!$A$53=Matières!$A$13,'Référentiels CE2'!h,IF('CJ-MARDI'!$A$53=Matières!$A$14,'Référentiels CE2'!geo,IF('CJ-MARDI'!$A$53=Matières!$A$16,'Référentiels CE2'!s,IF('CJ-MARDI'!$A$53=Matières!$A$17,'Référentiels CE2'!em,IF('CJ-MARDI'!$A$53=Matières!$A$18,'Référentiels CE2'!av,IF('CJ-MARDI'!$A$53=Matières!$A$19,'Référentiels CE2'!ap,IF('CJ-MARDI'!$A$53=Matières!$A$20,'Référentiels CE2'!pahda,IF('CJ-MARDI'!$A$53=Matières!$A$21,'Référentiels CE2'!eps,IF('CJ-MARDI'!$A$53=Matières!$A$22,'Référentiels CE2'!lv,IF('CJ-MARDI'!$A$53=Matières!$A$23,IF('CJ-MARDI'!$A$53=Matières!$A$23,'Référentiels CE2'!emc)))))))))))))))))))))))</definedName>
    <definedName name="form8ce2" localSheetId="3">IF('CJ-MERCREDI'!$A$53=Matières!$A$1,'Référentiels CE2'!v,IF('CJ-MERCREDI'!$A$53=Matières!$A$2,'Référentiels CE2'!g,IF('CJ-MERCREDI'!$A$53=Matières!$A$3,'Référentiels CE2'!o,IF('CJ-MERCREDI'!$A$53=Matières!$A$5,'Référentiels CE2'!lec,IF('CJ-MERCREDI'!$A$53=Matières!$A$6,'Référentiels CE2'!lit,IF('CJ-MERCREDI'!$A$53=Matières!$A$7,'Référentiels CE2'!lo,IF('CJ-MERCREDI'!$A$53=Matières!$A$4,'Référentiels CE2'!red,IF('CJ-MERCREDI'!$A$53=Matières!$A$8,'Référentiels CE2'!NC,IF('CJ-MERCREDI'!$A$53=Matières!$A$9,'Référentiels CE2'!gm,IF('CJ-MERCREDI'!$A$53=Matières!$A$10,'Référentiels CE2'!geom,IF('CJ-MERCREDI'!$A$53=Matières!$A$11,'Référentiels CE2'!cm,IF('CJ-MERCREDI'!$A$53=Matières!$A$12,'Référentiels CE2'!ogd,IF('CJ-MERCREDI'!$A$53=Matières!$A$13,'Référentiels CE2'!h,IF('CJ-MERCREDI'!$A$53=Matières!$A$14,'Référentiels CE2'!geo,IF('CJ-MERCREDI'!$A$53=Matières!$A$16,'Référentiels CE2'!s,IF('CJ-MERCREDI'!$A$53=Matières!$A$17,'Référentiels CE2'!em,IF('CJ-MERCREDI'!$A$53=Matières!$A$18,'Référentiels CE2'!av,IF('CJ-MERCREDI'!$A$53=Matières!$A$19,'Référentiels CE2'!ap,IF('CJ-MERCREDI'!$A$53=Matières!$A$20,'Référentiels CE2'!pahda,IF('CJ-MERCREDI'!$A$53=Matières!$A$21,'Référentiels CE2'!eps,IF('CJ-MERCREDI'!$A$53=Matières!$A$22,'Référentiels CE2'!lv,IF('CJ-MERCREDI'!$A$53=Matières!$A$23,IF('CJ-MERCREDI'!$A$53=Matières!$A$23,'Référentiels CE2'!emc)))))))))))))))))))))))</definedName>
    <definedName name="form8ce2" localSheetId="5">IF('CJ-VENDREDI'!$A$53=Matières!$A$1,'Référentiels CE2'!v,IF('CJ-VENDREDI'!$A$53=Matières!$A$2,'Référentiels CE2'!g,IF('CJ-VENDREDI'!$A$53=Matières!$A$3,'Référentiels CE2'!o,IF('CJ-VENDREDI'!$A$53=Matières!$A$5,'Référentiels CE2'!lec,IF('CJ-VENDREDI'!$A$53=Matières!$A$6,'Référentiels CE2'!lit,IF('CJ-VENDREDI'!$A$53=Matières!$A$7,'Référentiels CE2'!lo,IF('CJ-VENDREDI'!$A$53=Matières!$A$4,'Référentiels CE2'!red,IF('CJ-VENDREDI'!$A$53=Matières!$A$8,'Référentiels CE2'!NC,IF('CJ-VENDREDI'!$A$53=Matières!$A$9,'Référentiels CE2'!gm,IF('CJ-VENDREDI'!$A$53=Matières!$A$10,'Référentiels CE2'!geom,IF('CJ-VENDREDI'!$A$53=Matières!$A$11,'Référentiels CE2'!cm,IF('CJ-VENDREDI'!$A$53=Matières!$A$12,'Référentiels CE2'!ogd,IF('CJ-VENDREDI'!$A$53=Matières!$A$13,'Référentiels CE2'!h,IF('CJ-VENDREDI'!$A$53=Matières!$A$14,'Référentiels CE2'!geo,IF('CJ-VENDREDI'!$A$53=Matières!$A$16,'Référentiels CE2'!s,IF('CJ-VENDREDI'!$A$53=Matières!$A$17,'Référentiels CE2'!em,IF('CJ-VENDREDI'!$A$53=Matières!$A$18,'Référentiels CE2'!av,IF('CJ-VENDREDI'!$A$53=Matières!$A$19,'Référentiels CE2'!ap,IF('CJ-VENDREDI'!$A$53=Matières!$A$20,'Référentiels CE2'!pahda,IF('CJ-VENDREDI'!$A$53=Matières!$A$21,'Référentiels CE2'!eps,IF('CJ-VENDREDI'!$A$53=Matières!$A$22,'Référentiels CE2'!lv,IF('CJ-VENDREDI'!$A$53=Matières!$A$23,IF('CJ-VENDREDI'!$A$53=Matières!$A$23,'Référentiels CE2'!emc)))))))))))))))))))))))</definedName>
    <definedName name="form8ce2">IF('CJ-LUNDI'!$A$53=Matières!$A$1,'Référentiels CE2'!v,IF('CJ-LUNDI'!$A$53=Matières!$A$2,'Référentiels CE2'!g,IF('CJ-LUNDI'!$A$53=Matières!$A$3,'Référentiels CE2'!o,IF('CJ-LUNDI'!$A$53=Matières!$A$5,'Référentiels CE2'!lec,IF('CJ-LUNDI'!$A$53=Matières!$A$6,'Référentiels CE2'!lit,IF('CJ-LUNDI'!$A$53=Matières!$A$7,'Référentiels CE2'!lo,IF('CJ-LUNDI'!$A$53=Matières!$A$4,'Référentiels CE2'!red,IF('CJ-LUNDI'!$A$53=Matières!$A$8,'Référentiels CE2'!NC,IF('CJ-LUNDI'!$A$53=Matières!$A$9,'Référentiels CE2'!gm,IF('CJ-LUNDI'!$A$53=Matières!$A$10,'Référentiels CE2'!geom,IF('CJ-LUNDI'!$A$53=Matières!$A$11,'Référentiels CE2'!cm,IF('CJ-LUNDI'!$A$53=Matières!$A$12,'Référentiels CE2'!ogd,IF('CJ-LUNDI'!$A$53=Matières!$A$13,'Référentiels CE2'!h,IF('CJ-LUNDI'!$A$53=Matières!$A$14,'Référentiels CE2'!geo,IF('CJ-LUNDI'!$A$53=Matières!$A$16,'Référentiels CE2'!s,IF('CJ-LUNDI'!$A$53=Matières!$A$17,'Référentiels CE2'!em,IF('CJ-LUNDI'!$A$53=Matières!$A$18,'Référentiels CE2'!av,IF('CJ-LUNDI'!$A$53=Matières!$A$19,'Référentiels CE2'!ap,IF('CJ-LUNDI'!$A$53=Matières!$A$20,'Référentiels CE2'!pahda,IF('CJ-LUNDI'!$A$53=Matières!$A$21,'Référentiels CE2'!eps,IF('CJ-LUNDI'!$A$53=Matières!$A$22,'Référentiels CE2'!lv,IF('CJ-LUNDI'!$A$53=Matières!$A$23,IF('CJ-LUNDI'!$A$53=Matières!$A$23,'Référentiels CE2'!emc)))))))))))))))))))))))</definedName>
    <definedName name="form8cm1" localSheetId="4">IF('CJ-JEUDI'!$A$53=Matières!$A$1,v,IF('CJ-JEUDI'!$A$53=Matières!$A$2,g,IF('CJ-JEUDI'!$A$53=Matières!$A$3,o,IF('CJ-JEUDI'!$A$53=Matières!$A$5,lec,IF('CJ-JEUDI'!$A$53=Matières!$A$6,lit,IF('CJ-JEUDI'!$A$53=Matières!$A$7,lo,IF('CJ-JEUDI'!$A$53=Matières!$A$4,red,IF('CJ-JEUDI'!$A$53=Matières!$A$8,NC,IF('CJ-JEUDI'!$A$53=Matières!$A$9,gm,IF('CJ-JEUDI'!$A$53=Matières!$A$10,geom,IF('CJ-JEUDI'!$A$53=Matières!$A$11,cm,IF('CJ-JEUDI'!$A$53=Matières!$A$12,ogd,IF('CJ-JEUDI'!$A$53=Matières!$A$13,h,IF('CJ-JEUDI'!$A$53=Matières!$A$14,geo,IF('CJ-JEUDI'!$A$53=Matières!$A$16,s,IF('CJ-JEUDI'!$A$53=Matières!$A$17,em,IF('CJ-JEUDI'!$A$53=Matières!$A$18,av,IF('CJ-JEUDI'!$A$53=Matières!$A$19,ap,IF('CJ-JEUDI'!$A$53=Matières!$A$20,pahda,IF('CJ-JEUDI'!$A$53=Matières!$A$21,eps,IF('CJ-JEUDI'!$A$53=Matières!$A$22,lv,IF('CJ-JEUDI'!$A$53=Matières!$A$23,emc))))))))))))))))))))))</definedName>
    <definedName name="form8cm1" localSheetId="2">IF('CJ-MARDI'!$A$53=Matières!$A$1,v,IF('CJ-MARDI'!$A$53=Matières!$A$2,g,IF('CJ-MARDI'!$A$53=Matières!$A$3,o,IF('CJ-MARDI'!$A$53=Matières!$A$5,lec,IF('CJ-MARDI'!$A$53=Matières!$A$6,lit,IF('CJ-MARDI'!$A$53=Matières!$A$7,lo,IF('CJ-MARDI'!$A$53=Matières!$A$4,red,IF('CJ-MARDI'!$A$53=Matières!$A$8,NC,IF('CJ-MARDI'!$A$53=Matières!$A$9,gm,IF('CJ-MARDI'!$A$53=Matières!$A$10,geom,IF('CJ-MARDI'!$A$53=Matières!$A$11,cm,IF('CJ-MARDI'!$A$53=Matières!$A$12,ogd,IF('CJ-MARDI'!$A$53=Matières!$A$13,h,IF('CJ-MARDI'!$A$53=Matières!$A$14,geo,IF('CJ-MARDI'!$A$53=Matières!$A$16,s,IF('CJ-MARDI'!$A$53=Matières!$A$17,em,IF('CJ-MARDI'!$A$53=Matières!$A$18,av,IF('CJ-MARDI'!$A$53=Matières!$A$19,ap,IF('CJ-MARDI'!$A$53=Matières!$A$20,pahda,IF('CJ-MARDI'!$A$53=Matières!$A$21,eps,IF('CJ-MARDI'!$A$53=Matières!$A$22,lv,IF('CJ-MARDI'!$A$53=Matières!$A$23,emc))))))))))))))))))))))</definedName>
    <definedName name="form8cm1" localSheetId="3">IF('CJ-MERCREDI'!$A$53=Matières!$A$1,v,IF('CJ-MERCREDI'!$A$53=Matières!$A$2,g,IF('CJ-MERCREDI'!$A$53=Matières!$A$3,o,IF('CJ-MERCREDI'!$A$53=Matières!$A$5,lec,IF('CJ-MERCREDI'!$A$53=Matières!$A$6,lit,IF('CJ-MERCREDI'!$A$53=Matières!$A$7,lo,IF('CJ-MERCREDI'!$A$53=Matières!$A$4,red,IF('CJ-MERCREDI'!$A$53=Matières!$A$8,NC,IF('CJ-MERCREDI'!$A$53=Matières!$A$9,gm,IF('CJ-MERCREDI'!$A$53=Matières!$A$10,geom,IF('CJ-MERCREDI'!$A$53=Matières!$A$11,cm,IF('CJ-MERCREDI'!$A$53=Matières!$A$12,ogd,IF('CJ-MERCREDI'!$A$53=Matières!$A$13,h,IF('CJ-MERCREDI'!$A$53=Matières!$A$14,geo,IF('CJ-MERCREDI'!$A$53=Matières!$A$16,s,IF('CJ-MERCREDI'!$A$53=Matières!$A$17,em,IF('CJ-MERCREDI'!$A$53=Matières!$A$18,av,IF('CJ-MERCREDI'!$A$53=Matières!$A$19,ap,IF('CJ-MERCREDI'!$A$53=Matières!$A$20,pahda,IF('CJ-MERCREDI'!$A$53=Matières!$A$21,eps,IF('CJ-MERCREDI'!$A$53=Matières!$A$22,lv,IF('CJ-MERCREDI'!$A$53=Matières!$A$23,emc))))))))))))))))))))))</definedName>
    <definedName name="form8cm1" localSheetId="5">IF('CJ-VENDREDI'!$A$53=Matières!$A$1,v,IF('CJ-VENDREDI'!$A$53=Matières!$A$2,g,IF('CJ-VENDREDI'!$A$53=Matières!$A$3,o,IF('CJ-VENDREDI'!$A$53=Matières!$A$5,lec,IF('CJ-VENDREDI'!$A$53=Matières!$A$6,lit,IF('CJ-VENDREDI'!$A$53=Matières!$A$7,lo,IF('CJ-VENDREDI'!$A$53=Matières!$A$4,red,IF('CJ-VENDREDI'!$A$53=Matières!$A$8,NC,IF('CJ-VENDREDI'!$A$53=Matières!$A$9,gm,IF('CJ-VENDREDI'!$A$53=Matières!$A$10,geom,IF('CJ-VENDREDI'!$A$53=Matières!$A$11,cm,IF('CJ-VENDREDI'!$A$53=Matières!$A$12,ogd,IF('CJ-VENDREDI'!$A$53=Matières!$A$13,h,IF('CJ-VENDREDI'!$A$53=Matières!$A$14,geo,IF('CJ-VENDREDI'!$A$53=Matières!$A$16,s,IF('CJ-VENDREDI'!$A$53=Matières!$A$17,em,IF('CJ-VENDREDI'!$A$53=Matières!$A$18,av,IF('CJ-VENDREDI'!$A$53=Matières!$A$19,ap,IF('CJ-VENDREDI'!$A$53=Matières!$A$20,pahda,IF('CJ-VENDREDI'!$A$53=Matières!$A$21,eps,IF('CJ-VENDREDI'!$A$53=Matières!$A$22,lv,IF('CJ-VENDREDI'!$A$53=Matières!$A$23,emc))))))))))))))))))))))</definedName>
    <definedName name="form8cm1">IF('CJ-LUNDI'!$A$53=Matières!$A$1,v,IF('CJ-LUNDI'!$A$53=Matières!$A$2,g,IF('CJ-LUNDI'!$A$53=Matières!$A$3,o,IF('CJ-LUNDI'!$A$53=Matières!$A$5,lec,IF('CJ-LUNDI'!$A$53=Matières!$A$6,lit,IF('CJ-LUNDI'!$A$53=Matières!$A$7,lo,IF('CJ-LUNDI'!$A$53=Matières!$A$4,red,IF('CJ-LUNDI'!$A$53=Matières!$A$8,NC,IF('CJ-LUNDI'!$A$53=Matières!$A$9,gm,IF('CJ-LUNDI'!$A$53=Matières!$A$10,geom,IF('CJ-LUNDI'!$A$53=Matières!$A$11,cm,IF('CJ-LUNDI'!$A$53=Matières!$A$12,ogd,IF('CJ-LUNDI'!$A$53=Matières!$A$13,h,IF('CJ-LUNDI'!$A$53=Matières!$A$14,geo,IF('CJ-LUNDI'!$A$53=Matières!$A$16,s,IF('CJ-LUNDI'!$A$53=Matières!$A$17,em,IF('CJ-LUNDI'!$A$53=Matières!$A$18,av,IF('CJ-LUNDI'!$A$53=Matières!$A$19,ap,IF('CJ-LUNDI'!$A$53=Matières!$A$20,pahda,IF('CJ-LUNDI'!$A$53=Matières!$A$21,eps,IF('CJ-LUNDI'!$A$53=Matières!$A$22,lv,IF('CJ-LUNDI'!$A$53=Matières!$A$23,emc))))))))))))))))))))))</definedName>
    <definedName name="form8cm2" localSheetId="4">IF('CJ-JEUDI'!$A$53=Matières!$A$1,'Référentiels CM2'!v,IF('CJ-JEUDI'!$A$53=Matières!$A$2,'Référentiels CM2'!g,IF('CJ-JEUDI'!$A$53=Matières!$A$3,'Référentiels CM2'!o,IF('CJ-JEUDI'!$A$53=Matières!$A$5,'Référentiels CM2'!lec,IF('CJ-JEUDI'!$A$53=Matières!$A$6,'Référentiels CM2'!lit,IF('CJ-JEUDI'!$A$53=Matières!$A$7,'Référentiels CM2'!lo,IF('CJ-JEUDI'!$A$53=Matières!$A$4,'Référentiels CM2'!red,IF('CJ-JEUDI'!$A$53=Matières!$A$8,'Référentiels CM2'!NC,IF('CJ-JEUDI'!$A$53=Matières!$A$9,'Référentiels CM2'!gm,IF('CJ-JEUDI'!$A$53=Matières!$A$10,'Référentiels CM2'!geom,IF('CJ-JEUDI'!$A$53=Matières!$A$11,'Référentiels CM2'!cm,IF('CJ-JEUDI'!$A$53=Matières!$A$12,'Référentiels CM2'!ogd,IF('CJ-JEUDI'!$A$53=Matières!$A$13,'Référentiels CM2'!h,IF('CJ-JEUDI'!$A$53=Matières!$A$14,'Référentiels CM2'!geo,IF('CJ-JEUDI'!$A$53=Matières!$A$16,'Référentiels CM2'!s,IF('CJ-JEUDI'!$A$53=Matières!$A$17,'Référentiels CM2'!em,IF('CJ-JEUDI'!$A$53=Matières!$A$18,'Référentiels CM2'!av,IF('CJ-JEUDI'!$A$53=Matières!$A$19,'Référentiels CM2'!ap,IF('CJ-JEUDI'!$A$53=Matières!$A$20,'Référentiels CM2'!pahda,IF('CJ-JEUDI'!$A$53=Matières!$A$21,'Référentiels CM2'!eps,IF('CJ-JEUDI'!$A$53=Matières!$A$22,'Référentiels CM2'!lv,IF('CJ-JEUDI'!$A$53=Matières!$A$23,'Référentiels CM2'!emc))))))))))))))))))))))</definedName>
    <definedName name="form8cm2" localSheetId="2">IF('CJ-MARDI'!$A$53=Matières!$A$1,'Référentiels CM2'!v,IF('CJ-MARDI'!$A$53=Matières!$A$2,'Référentiels CM2'!g,IF('CJ-MARDI'!$A$53=Matières!$A$3,'Référentiels CM2'!o,IF('CJ-MARDI'!$A$53=Matières!$A$5,'Référentiels CM2'!lec,IF('CJ-MARDI'!$A$53=Matières!$A$6,'Référentiels CM2'!lit,IF('CJ-MARDI'!$A$53=Matières!$A$7,'Référentiels CM2'!lo,IF('CJ-MARDI'!$A$53=Matières!$A$4,'Référentiels CM2'!red,IF('CJ-MARDI'!$A$53=Matières!$A$8,'Référentiels CM2'!NC,IF('CJ-MARDI'!$A$53=Matières!$A$9,'Référentiels CM2'!gm,IF('CJ-MARDI'!$A$53=Matières!$A$10,'Référentiels CM2'!geom,IF('CJ-MARDI'!$A$53=Matières!$A$11,'Référentiels CM2'!cm,IF('CJ-MARDI'!$A$53=Matières!$A$12,'Référentiels CM2'!ogd,IF('CJ-MARDI'!$A$53=Matières!$A$13,'Référentiels CM2'!h,IF('CJ-MARDI'!$A$53=Matières!$A$14,'Référentiels CM2'!geo,IF('CJ-MARDI'!$A$53=Matières!$A$16,'Référentiels CM2'!s,IF('CJ-MARDI'!$A$53=Matières!$A$17,'Référentiels CM2'!em,IF('CJ-MARDI'!$A$53=Matières!$A$18,'Référentiels CM2'!av,IF('CJ-MARDI'!$A$53=Matières!$A$19,'Référentiels CM2'!ap,IF('CJ-MARDI'!$A$53=Matières!$A$20,'Référentiels CM2'!pahda,IF('CJ-MARDI'!$A$53=Matières!$A$21,'Référentiels CM2'!eps,IF('CJ-MARDI'!$A$53=Matières!$A$22,'Référentiels CM2'!lv,IF('CJ-MARDI'!$A$53=Matières!$A$23,'Référentiels CM2'!emc))))))))))))))))))))))</definedName>
    <definedName name="form8cm2" localSheetId="3">IF('CJ-MERCREDI'!$A$53=Matières!$A$1,'Référentiels CM2'!v,IF('CJ-MERCREDI'!$A$53=Matières!$A$2,'Référentiels CM2'!g,IF('CJ-MERCREDI'!$A$53=Matières!$A$3,'Référentiels CM2'!o,IF('CJ-MERCREDI'!$A$53=Matières!$A$5,'Référentiels CM2'!lec,IF('CJ-MERCREDI'!$A$53=Matières!$A$6,'Référentiels CM2'!lit,IF('CJ-MERCREDI'!$A$53=Matières!$A$7,'Référentiels CM2'!lo,IF('CJ-MERCREDI'!$A$53=Matières!$A$4,'Référentiels CM2'!red,IF('CJ-MERCREDI'!$A$53=Matières!$A$8,'Référentiels CM2'!NC,IF('CJ-MERCREDI'!$A$53=Matières!$A$9,'Référentiels CM2'!gm,IF('CJ-MERCREDI'!$A$53=Matières!$A$10,'Référentiels CM2'!geom,IF('CJ-MERCREDI'!$A$53=Matières!$A$11,'Référentiels CM2'!cm,IF('CJ-MERCREDI'!$A$53=Matières!$A$12,'Référentiels CM2'!ogd,IF('CJ-MERCREDI'!$A$53=Matières!$A$13,'Référentiels CM2'!h,IF('CJ-MERCREDI'!$A$53=Matières!$A$14,'Référentiels CM2'!geo,IF('CJ-MERCREDI'!$A$53=Matières!$A$16,'Référentiels CM2'!s,IF('CJ-MERCREDI'!$A$53=Matières!$A$17,'Référentiels CM2'!em,IF('CJ-MERCREDI'!$A$53=Matières!$A$18,'Référentiels CM2'!av,IF('CJ-MERCREDI'!$A$53=Matières!$A$19,'Référentiels CM2'!ap,IF('CJ-MERCREDI'!$A$53=Matières!$A$20,'Référentiels CM2'!pahda,IF('CJ-MERCREDI'!$A$53=Matières!$A$21,'Référentiels CM2'!eps,IF('CJ-MERCREDI'!$A$53=Matières!$A$22,'Référentiels CM2'!lv,IF('CJ-MERCREDI'!$A$53=Matières!$A$23,'Référentiels CM2'!emc))))))))))))))))))))))</definedName>
    <definedName name="form8cm2" localSheetId="5">IF('CJ-VENDREDI'!$A$53=Matières!$A$1,'Référentiels CM2'!v,IF('CJ-VENDREDI'!$A$53=Matières!$A$2,'Référentiels CM2'!g,IF('CJ-VENDREDI'!$A$53=Matières!$A$3,'Référentiels CM2'!o,IF('CJ-VENDREDI'!$A$53=Matières!$A$5,'Référentiels CM2'!lec,IF('CJ-VENDREDI'!$A$53=Matières!$A$6,'Référentiels CM2'!lit,IF('CJ-VENDREDI'!$A$53=Matières!$A$7,'Référentiels CM2'!lo,IF('CJ-VENDREDI'!$A$53=Matières!$A$4,'Référentiels CM2'!red,IF('CJ-VENDREDI'!$A$53=Matières!$A$8,'Référentiels CM2'!NC,IF('CJ-VENDREDI'!$A$53=Matières!$A$9,'Référentiels CM2'!gm,IF('CJ-VENDREDI'!$A$53=Matières!$A$10,'Référentiels CM2'!geom,IF('CJ-VENDREDI'!$A$53=Matières!$A$11,'Référentiels CM2'!cm,IF('CJ-VENDREDI'!$A$53=Matières!$A$12,'Référentiels CM2'!ogd,IF('CJ-VENDREDI'!$A$53=Matières!$A$13,'Référentiels CM2'!h,IF('CJ-VENDREDI'!$A$53=Matières!$A$14,'Référentiels CM2'!geo,IF('CJ-VENDREDI'!$A$53=Matières!$A$16,'Référentiels CM2'!s,IF('CJ-VENDREDI'!$A$53=Matières!$A$17,'Référentiels CM2'!em,IF('CJ-VENDREDI'!$A$53=Matières!$A$18,'Référentiels CM2'!av,IF('CJ-VENDREDI'!$A$53=Matières!$A$19,'Référentiels CM2'!ap,IF('CJ-VENDREDI'!$A$53=Matières!$A$20,'Référentiels CM2'!pahda,IF('CJ-VENDREDI'!$A$53=Matières!$A$21,'Référentiels CM2'!eps,IF('CJ-VENDREDI'!$A$53=Matières!$A$22,'Référentiels CM2'!lv,IF('CJ-VENDREDI'!$A$53=Matières!$A$23,'Référentiels CM2'!emc))))))))))))))))))))))</definedName>
    <definedName name="form8cm2">IF('CJ-LUNDI'!$A$53=Matières!$A$1,'Référentiels CM2'!v,IF('CJ-LUNDI'!$A$53=Matières!$A$2,'Référentiels CM2'!g,IF('CJ-LUNDI'!$A$53=Matières!$A$3,'Référentiels CM2'!o,IF('CJ-LUNDI'!$A$53=Matières!$A$5,'Référentiels CM2'!lec,IF('CJ-LUNDI'!$A$53=Matières!$A$6,'Référentiels CM2'!lit,IF('CJ-LUNDI'!$A$53=Matières!$A$7,'Référentiels CM2'!lo,IF('CJ-LUNDI'!$A$53=Matières!$A$4,'Référentiels CM2'!red,IF('CJ-LUNDI'!$A$53=Matières!$A$8,'Référentiels CM2'!NC,IF('CJ-LUNDI'!$A$53=Matières!$A$9,'Référentiels CM2'!gm,IF('CJ-LUNDI'!$A$53=Matières!$A$10,'Référentiels CM2'!geom,IF('CJ-LUNDI'!$A$53=Matières!$A$11,'Référentiels CM2'!cm,IF('CJ-LUNDI'!$A$53=Matières!$A$12,'Référentiels CM2'!ogd,IF('CJ-LUNDI'!$A$53=Matières!$A$13,'Référentiels CM2'!h,IF('CJ-LUNDI'!$A$53=Matières!$A$14,'Référentiels CM2'!geo,IF('CJ-LUNDI'!$A$53=Matières!$A$16,'Référentiels CM2'!s,IF('CJ-LUNDI'!$A$53=Matières!$A$17,'Référentiels CM2'!em,IF('CJ-LUNDI'!$A$53=Matières!$A$18,'Référentiels CM2'!av,IF('CJ-LUNDI'!$A$53=Matières!$A$19,'Référentiels CM2'!ap,IF('CJ-LUNDI'!$A$53=Matières!$A$20,'Référentiels CM2'!pahda,IF('CJ-LUNDI'!$A$53=Matières!$A$21,'Référentiels CM2'!eps,IF('CJ-LUNDI'!$A$53=Matières!$A$22,'Référentiels CM2'!lv,IF('CJ-LUNDI'!$A$53=Matières!$A$23,'Référentiels CM2'!emc))))))))))))))))))))))</definedName>
    <definedName name="form8cp" localSheetId="4">IF('CJ-JEUDI'!$A$53=Matières!$A$1,'Référentiels CP'!v,IF('CJ-JEUDI'!$A$53=Matières!$A$2,'Référentiels CP'!g,IF('CJ-JEUDI'!$A$53=Matières!$A$15,[0]!ddm,IF('CJ-JEUDI'!$A$53=Matières!$A$3,'Référentiels CP'!o,IF('CJ-JEUDI'!$A$53=Matières!$A$5,'Référentiels CP'!lec,IF('CJ-JEUDI'!$A$53=Matières!$A$6,[0]!lit,IF('CJ-JEUDI'!$A$53=Matières!$A$7,'Référentiels CP'!lo,IF('CJ-JEUDI'!$A$53=Matières!$A$4,[0]!red,IF('CJ-JEUDI'!$A$53=Matières!$A$8,'Référentiels CP'!NC,IF('CJ-JEUDI'!$A$53=Matières!$A$9,'Référentiels CP'!gm,IF('CJ-JEUDI'!$A$53=Matières!$A$10,'Référentiels CP'!geom,IF('CJ-JEUDI'!$A$53=Matières!$A$11,'Référentiels CP'!cm,IF('CJ-JEUDI'!$A$53=Matières!$A$12,'Référentiels CP'!ogd,IF('CJ-JEUDI'!$A$53=Matières!$A$13,[0]!h,IF('CJ-JEUDI'!$A$53=Matières!$A$14,[0]!geo,IF('CJ-JEUDI'!$A$53=Matières!$A$16,[0]!s,IF('CJ-JEUDI'!$A$53=Matières!$A$17,'Référentiels CP'!em,IF('CJ-JEUDI'!$A$53=Matières!$A$18,'Référentiels CP'!av,IF('CJ-JEUDI'!$A$53=Matières!$A$19,'Référentiels CP'!ap,IF('CJ-JEUDI'!$A$53=Matières!$A$20,'Référentiels CP'!pahda,IF('CJ-JEUDI'!$A$53=Matières!$A$21,'Référentiels CP'!eps,IF('CJ-JEUDI'!$A$53=Matières!$A$22,'Référentiels CP'!lv,IF('CJ-JEUDI'!$A$53=Matières!$A$23,IF('CJ-JEUDI'!$A$53=Matières!$A$23,'Référentiels CP'!emc))))))))))))))))))))))))</definedName>
    <definedName name="form8cp" localSheetId="2">IF('CJ-MARDI'!$A$53=Matières!$A$1,'Référentiels CP'!v,IF('CJ-MARDI'!$A$53=Matières!$A$2,'Référentiels CP'!g,IF('CJ-MARDI'!$A$53=Matières!$A$15,[0]!ddm,IF('CJ-MARDI'!$A$53=Matières!$A$3,'Référentiels CP'!o,IF('CJ-MARDI'!$A$53=Matières!$A$5,'Référentiels CP'!lec,IF('CJ-MARDI'!$A$53=Matières!$A$6,[0]!lit,IF('CJ-MARDI'!$A$53=Matières!$A$7,'Référentiels CP'!lo,IF('CJ-MARDI'!$A$53=Matières!$A$4,[0]!red,IF('CJ-MARDI'!$A$53=Matières!$A$8,'Référentiels CP'!NC,IF('CJ-MARDI'!$A$53=Matières!$A$9,'Référentiels CP'!gm,IF('CJ-MARDI'!$A$53=Matières!$A$10,'Référentiels CP'!geom,IF('CJ-MARDI'!$A$53=Matières!$A$11,'Référentiels CP'!cm,IF('CJ-MARDI'!$A$53=Matières!$A$12,'Référentiels CP'!ogd,IF('CJ-MARDI'!$A$53=Matières!$A$13,[0]!h,IF('CJ-MARDI'!$A$53=Matières!$A$14,[0]!geo,IF('CJ-MARDI'!$A$53=Matières!$A$16,[0]!s,IF('CJ-MARDI'!$A$53=Matières!$A$17,'Référentiels CP'!em,IF('CJ-MARDI'!$A$53=Matières!$A$18,'Référentiels CP'!av,IF('CJ-MARDI'!$A$53=Matières!$A$19,'Référentiels CP'!ap,IF('CJ-MARDI'!$A$53=Matières!$A$20,'Référentiels CP'!pahda,IF('CJ-MARDI'!$A$53=Matières!$A$21,'Référentiels CP'!eps,IF('CJ-MARDI'!$A$53=Matières!$A$22,'Référentiels CP'!lv,IF('CJ-MARDI'!$A$53=Matières!$A$23,IF('CJ-MARDI'!$A$53=Matières!$A$23,'Référentiels CP'!emc))))))))))))))))))))))))</definedName>
    <definedName name="form8cp" localSheetId="3">IF('CJ-MERCREDI'!$A$53=Matières!$A$1,'Référentiels CP'!v,IF('CJ-MERCREDI'!$A$53=Matières!$A$2,'Référentiels CP'!g,IF('CJ-MERCREDI'!$A$53=Matières!$A$15,[0]!ddm,IF('CJ-MERCREDI'!$A$53=Matières!$A$3,'Référentiels CP'!o,IF('CJ-MERCREDI'!$A$53=Matières!$A$5,'Référentiels CP'!lec,IF('CJ-MERCREDI'!$A$53=Matières!$A$6,[0]!lit,IF('CJ-MERCREDI'!$A$53=Matières!$A$7,'Référentiels CP'!lo,IF('CJ-MERCREDI'!$A$53=Matières!$A$4,[0]!red,IF('CJ-MERCREDI'!$A$53=Matières!$A$8,'Référentiels CP'!NC,IF('CJ-MERCREDI'!$A$53=Matières!$A$9,'Référentiels CP'!gm,IF('CJ-MERCREDI'!$A$53=Matières!$A$10,'Référentiels CP'!geom,IF('CJ-MERCREDI'!$A$53=Matières!$A$11,'Référentiels CP'!cm,IF('CJ-MERCREDI'!$A$53=Matières!$A$12,'Référentiels CP'!ogd,IF('CJ-MERCREDI'!$A$53=Matières!$A$13,[0]!h,IF('CJ-MERCREDI'!$A$53=Matières!$A$14,[0]!geo,IF('CJ-MERCREDI'!$A$53=Matières!$A$16,[0]!s,IF('CJ-MERCREDI'!$A$53=Matières!$A$17,'Référentiels CP'!em,IF('CJ-MERCREDI'!$A$53=Matières!$A$18,'Référentiels CP'!av,IF('CJ-MERCREDI'!$A$53=Matières!$A$19,'Référentiels CP'!ap,IF('CJ-MERCREDI'!$A$53=Matières!$A$20,'Référentiels CP'!pahda,IF('CJ-MERCREDI'!$A$53=Matières!$A$21,'Référentiels CP'!eps,IF('CJ-MERCREDI'!$A$53=Matières!$A$22,'Référentiels CP'!lv,IF('CJ-MERCREDI'!$A$53=Matières!$A$23,IF('CJ-MERCREDI'!$A$53=Matières!$A$23,'Référentiels CP'!emc))))))))))))))))))))))))</definedName>
    <definedName name="form8cp" localSheetId="5">IF('CJ-VENDREDI'!$A$53=Matières!$A$1,'Référentiels CP'!v,IF('CJ-VENDREDI'!$A$53=Matières!$A$2,'Référentiels CP'!g,IF('CJ-VENDREDI'!$A$53=Matières!$A$15,[0]!ddm,IF('CJ-VENDREDI'!$A$53=Matières!$A$3,'Référentiels CP'!o,IF('CJ-VENDREDI'!$A$53=Matières!$A$5,'Référentiels CP'!lec,IF('CJ-VENDREDI'!$A$53=Matières!$A$6,[0]!lit,IF('CJ-VENDREDI'!$A$53=Matières!$A$7,'Référentiels CP'!lo,IF('CJ-VENDREDI'!$A$53=Matières!$A$4,[0]!red,IF('CJ-VENDREDI'!$A$53=Matières!$A$8,'Référentiels CP'!NC,IF('CJ-VENDREDI'!$A$53=Matières!$A$9,'Référentiels CP'!gm,IF('CJ-VENDREDI'!$A$53=Matières!$A$10,'Référentiels CP'!geom,IF('CJ-VENDREDI'!$A$53=Matières!$A$11,'Référentiels CP'!cm,IF('CJ-VENDREDI'!$A$53=Matières!$A$12,'Référentiels CP'!ogd,IF('CJ-VENDREDI'!$A$53=Matières!$A$13,[0]!h,IF('CJ-VENDREDI'!$A$53=Matières!$A$14,[0]!geo,IF('CJ-VENDREDI'!$A$53=Matières!$A$16,[0]!s,IF('CJ-VENDREDI'!$A$53=Matières!$A$17,'Référentiels CP'!em,IF('CJ-VENDREDI'!$A$53=Matières!$A$18,'Référentiels CP'!av,IF('CJ-VENDREDI'!$A$53=Matières!$A$19,'Référentiels CP'!ap,IF('CJ-VENDREDI'!$A$53=Matières!$A$20,'Référentiels CP'!pahda,IF('CJ-VENDREDI'!$A$53=Matières!$A$21,'Référentiels CP'!eps,IF('CJ-VENDREDI'!$A$53=Matières!$A$22,'Référentiels CP'!lv,IF('CJ-VENDREDI'!$A$53=Matières!$A$23,IF('CJ-VENDREDI'!$A$53=Matières!$A$23,'Référentiels CP'!emc))))))))))))))))))))))))</definedName>
    <definedName name="form8cp">IF('CJ-LUNDI'!$A$53=Matières!$A$1,'Référentiels CP'!v,IF('CJ-LUNDI'!$A$53=Matières!$A$2,'Référentiels CP'!g,IF('CJ-LUNDI'!$A$53=Matières!$A$15,[0]!ddm,IF('CJ-LUNDI'!$A$53=Matières!$A$3,'Référentiels CP'!o,IF('CJ-LUNDI'!$A$53=Matières!$A$5,'Référentiels CP'!lec,IF('CJ-LUNDI'!$A$53=Matières!$A$6,[0]!lit,IF('CJ-LUNDI'!$A$53=Matières!$A$7,'Référentiels CP'!lo,IF('CJ-LUNDI'!$A$53=Matières!$A$4,[0]!red,IF('CJ-LUNDI'!$A$53=Matières!$A$8,'Référentiels CP'!NC,IF('CJ-LUNDI'!$A$53=Matières!$A$9,'Référentiels CP'!gm,IF('CJ-LUNDI'!$A$53=Matières!$A$10,'Référentiels CP'!geom,IF('CJ-LUNDI'!$A$53=Matières!$A$11,'Référentiels CP'!cm,IF('CJ-LUNDI'!$A$53=Matières!$A$12,'Référentiels CP'!ogd,IF('CJ-LUNDI'!$A$53=Matières!$A$13,[0]!h,IF('CJ-LUNDI'!$A$53=Matières!$A$14,[0]!geo,IF('CJ-LUNDI'!$A$53=Matières!$A$16,[0]!s,IF('CJ-LUNDI'!$A$53=Matières!$A$17,'Référentiels CP'!em,IF('CJ-LUNDI'!$A$53=Matières!$A$18,'Référentiels CP'!av,IF('CJ-LUNDI'!$A$53=Matières!$A$19,'Référentiels CP'!ap,IF('CJ-LUNDI'!$A$53=Matières!$A$20,'Référentiels CP'!pahda,IF('CJ-LUNDI'!$A$53=Matières!$A$21,'Référentiels CP'!eps,IF('CJ-LUNDI'!$A$53=Matières!$A$22,'Référentiels CP'!lv,IF('CJ-LUNDI'!$A$53=Matières!$A$23,IF('CJ-LUNDI'!$A$53=Matières!$A$23,'Référentiels CP'!emc))))))))))))))))))))))))</definedName>
    <definedName name="form9" localSheetId="4">(IF('CJ-JEUDI'!$A$1="CM1",'CJ-JEUDI'!form9cm1,IF('CJ-JEUDI'!$A$1="CM2",'CJ-JEUDI'!form9cm2,IF('CJ-JEUDI'!$A$1="CE2",'CJ-JEUDI'!form9ce2,IF('CJ-JEUDI'!$A$1="CE1",'CJ-JEUDI'!form9ce1,IF('CJ-JEUDI'!$A$1="CP",'CJ-JEUDI'!form9cp))))))</definedName>
    <definedName name="form9" localSheetId="2">(IF('CJ-MARDI'!$A$1="CM1",'CJ-MARDI'!form9cm1,IF('CJ-MARDI'!$A$1="CM2",'CJ-MARDI'!form9cm2,IF('CJ-MARDI'!$A$1="CE2",'CJ-MARDI'!form9ce2,IF('CJ-MARDI'!$A$1="CE1",'CJ-MARDI'!form9ce1,IF('CJ-MARDI'!$A$1="CP",'CJ-MARDI'!form9cp))))))</definedName>
    <definedName name="form9" localSheetId="3">(IF('CJ-MERCREDI'!$A$1="CM1",'CJ-MERCREDI'!form9cm1,IF('CJ-MERCREDI'!$A$1="CM2",'CJ-MERCREDI'!form9cm2,IF('CJ-MERCREDI'!$A$1="CE2",'CJ-MERCREDI'!form9ce2,IF('CJ-MERCREDI'!$A$1="CE1",'CJ-MERCREDI'!form9ce1,IF('CJ-MERCREDI'!$A$1="CP",'CJ-MERCREDI'!form9cp))))))</definedName>
    <definedName name="form9" localSheetId="5">(IF('CJ-VENDREDI'!$A$1="CM1",'CJ-VENDREDI'!form9cm1,IF('CJ-VENDREDI'!$A$1="CM2",'CJ-VENDREDI'!form9cm2,IF('CJ-VENDREDI'!$A$1="CE2",'CJ-VENDREDI'!form9ce2,IF('CJ-VENDREDI'!$A$1="CE1",'CJ-VENDREDI'!form9ce1,IF('CJ-VENDREDI'!$A$1="CP",'CJ-VENDREDI'!form9cp))))))</definedName>
    <definedName name="form9">(IF('CJ-LUNDI'!$A$1="CM1",form9cm1,IF('CJ-LUNDI'!$A$1="CM2",form9cm2,IF('CJ-LUNDI'!$A$1="CE2",form9ce2,IF('CJ-LUNDI'!$A$1="CE1",form9ce1,IF('CJ-LUNDI'!$A$1="CP",form9cp))))))</definedName>
    <definedName name="form9ce1" localSheetId="4">IF('CJ-JEUDI'!$A$60=Matières!$A$1,'Référentiels CE1'!v,IF('CJ-JEUDI'!$A$60=Matières!$A$2,'Référentiels CE1'!g,IF('CJ-JEUDI'!$A$60=Matières!$A$3,'Référentiels CE1'!o,IF('CJ-JEUDI'!$A$60=Matières!$A$5,'Référentiels CE1'!lec,IF('CJ-JEUDI'!$A$60=Matières!$A$6,[0]!lit,IF('CJ-JEUDI'!$A$60=Matières!$A$7,'Référentiels CE1'!lo,IF('CJ-JEUDI'!$A$60=Matières!$A$4,'Référentiels CE1'!red,IF('CJ-JEUDI'!$A$60=Matières!$A$8,'Référentiels CE1'!NC,IF('CJ-JEUDI'!$A$60=Matières!$A$9,'Référentiels CE1'!gm,IF('CJ-JEUDI'!$A$60=Matières!$A$10,'Référentiels CE1'!geom,IF('CJ-JEUDI'!$A$60=Matières!$A$11,'Référentiels CE1'!cm,IF('CJ-JEUDI'!$A$60=Matières!$A$12,'Référentiels CE1'!ogd,IF('CJ-JEUDI'!$A$60=Matières!$A$13,[0]!h,IF('CJ-JEUDI'!$A$60=Matières!$A$14,'Référentiels CE1'!geo,IF('CJ-JEUDI'!$A$60=Matières!$A$15,'Référentiels CE1'!ddm,IF('CJ-JEUDI'!$A$60=Matières!$A$16,'Référentiels CE1'!s,IF('CJ-JEUDI'!$A$60=Matières!$A$17,'Référentiels CE1'!em,IF('CJ-JEUDI'!$A$60=Matières!$A$18,'Référentiels CE1'!av,IF('CJ-JEUDI'!$A$60=Matières!$A$19,'Référentiels CE1'!ap,IF('CJ-JEUDI'!$A$60=Matières!$A$20,'Référentiels CE1'!pahda,IF('CJ-JEUDI'!$A$60=Matières!$A$21,'Référentiels CE1'!eps,IF('CJ-JEUDI'!$A$60=Matières!$A$22,'Référentiels CE1'!lv,IF('CJ-JEUDI'!$A$60=Matières!$A$23,IF('CJ-JEUDI'!$A$60=Matières!$A$23,'Référentiels CE1'!emc))))))))))))))))))))))))</definedName>
    <definedName name="form9ce1" localSheetId="2">IF('CJ-MARDI'!$A$60=Matières!$A$1,'Référentiels CE1'!v,IF('CJ-MARDI'!$A$60=Matières!$A$2,'Référentiels CE1'!g,IF('CJ-MARDI'!$A$60=Matières!$A$3,'Référentiels CE1'!o,IF('CJ-MARDI'!$A$60=Matières!$A$5,'Référentiels CE1'!lec,IF('CJ-MARDI'!$A$60=Matières!$A$6,[0]!lit,IF('CJ-MARDI'!$A$60=Matières!$A$7,'Référentiels CE1'!lo,IF('CJ-MARDI'!$A$60=Matières!$A$4,'Référentiels CE1'!red,IF('CJ-MARDI'!$A$60=Matières!$A$8,'Référentiels CE1'!NC,IF('CJ-MARDI'!$A$60=Matières!$A$9,'Référentiels CE1'!gm,IF('CJ-MARDI'!$A$60=Matières!$A$10,'Référentiels CE1'!geom,IF('CJ-MARDI'!$A$60=Matières!$A$11,'Référentiels CE1'!cm,IF('CJ-MARDI'!$A$60=Matières!$A$12,'Référentiels CE1'!ogd,IF('CJ-MARDI'!$A$60=Matières!$A$13,[0]!h,IF('CJ-MARDI'!$A$60=Matières!$A$14,'Référentiels CE1'!geo,IF('CJ-MARDI'!$A$60=Matières!$A$15,'Référentiels CE1'!ddm,IF('CJ-MARDI'!$A$60=Matières!$A$16,'Référentiels CE1'!s,IF('CJ-MARDI'!$A$60=Matières!$A$17,'Référentiels CE1'!em,IF('CJ-MARDI'!$A$60=Matières!$A$18,'Référentiels CE1'!av,IF('CJ-MARDI'!$A$60=Matières!$A$19,'Référentiels CE1'!ap,IF('CJ-MARDI'!$A$60=Matières!$A$20,'Référentiels CE1'!pahda,IF('CJ-MARDI'!$A$60=Matières!$A$21,'Référentiels CE1'!eps,IF('CJ-MARDI'!$A$60=Matières!$A$22,'Référentiels CE1'!lv,IF('CJ-MARDI'!$A$60=Matières!$A$23,IF('CJ-MARDI'!$A$60=Matières!$A$23,'Référentiels CE1'!emc))))))))))))))))))))))))</definedName>
    <definedName name="form9ce1" localSheetId="3">IF('CJ-MERCREDI'!$A$60=Matières!$A$1,'Référentiels CE1'!v,IF('CJ-MERCREDI'!$A$60=Matières!$A$2,'Référentiels CE1'!g,IF('CJ-MERCREDI'!$A$60=Matières!$A$3,'Référentiels CE1'!o,IF('CJ-MERCREDI'!$A$60=Matières!$A$5,'Référentiels CE1'!lec,IF('CJ-MERCREDI'!$A$60=Matières!$A$6,[0]!lit,IF('CJ-MERCREDI'!$A$60=Matières!$A$7,'Référentiels CE1'!lo,IF('CJ-MERCREDI'!$A$60=Matières!$A$4,'Référentiels CE1'!red,IF('CJ-MERCREDI'!$A$60=Matières!$A$8,'Référentiels CE1'!NC,IF('CJ-MERCREDI'!$A$60=Matières!$A$9,'Référentiels CE1'!gm,IF('CJ-MERCREDI'!$A$60=Matières!$A$10,'Référentiels CE1'!geom,IF('CJ-MERCREDI'!$A$60=Matières!$A$11,'Référentiels CE1'!cm,IF('CJ-MERCREDI'!$A$60=Matières!$A$12,'Référentiels CE1'!ogd,IF('CJ-MERCREDI'!$A$60=Matières!$A$13,[0]!h,IF('CJ-MERCREDI'!$A$60=Matières!$A$14,'Référentiels CE1'!geo,IF('CJ-MERCREDI'!$A$60=Matières!$A$15,'Référentiels CE1'!ddm,IF('CJ-MERCREDI'!$A$60=Matières!$A$16,'Référentiels CE1'!s,IF('CJ-MERCREDI'!$A$60=Matières!$A$17,'Référentiels CE1'!em,IF('CJ-MERCREDI'!$A$60=Matières!$A$18,'Référentiels CE1'!av,IF('CJ-MERCREDI'!$A$60=Matières!$A$19,'Référentiels CE1'!ap,IF('CJ-MERCREDI'!$A$60=Matières!$A$20,'Référentiels CE1'!pahda,IF('CJ-MERCREDI'!$A$60=Matières!$A$21,'Référentiels CE1'!eps,IF('CJ-MERCREDI'!$A$60=Matières!$A$22,'Référentiels CE1'!lv,IF('CJ-MERCREDI'!$A$60=Matières!$A$23,IF('CJ-MERCREDI'!$A$60=Matières!$A$23,'Référentiels CE1'!emc))))))))))))))))))))))))</definedName>
    <definedName name="form9ce1" localSheetId="5">IF('CJ-VENDREDI'!$A$60=Matières!$A$1,'Référentiels CE1'!v,IF('CJ-VENDREDI'!$A$60=Matières!$A$2,'Référentiels CE1'!g,IF('CJ-VENDREDI'!$A$60=Matières!$A$3,'Référentiels CE1'!o,IF('CJ-VENDREDI'!$A$60=Matières!$A$5,'Référentiels CE1'!lec,IF('CJ-VENDREDI'!$A$60=Matières!$A$6,[0]!lit,IF('CJ-VENDREDI'!$A$60=Matières!$A$7,'Référentiels CE1'!lo,IF('CJ-VENDREDI'!$A$60=Matières!$A$4,'Référentiels CE1'!red,IF('CJ-VENDREDI'!$A$60=Matières!$A$8,'Référentiels CE1'!NC,IF('CJ-VENDREDI'!$A$60=Matières!$A$9,'Référentiels CE1'!gm,IF('CJ-VENDREDI'!$A$60=Matières!$A$10,'Référentiels CE1'!geom,IF('CJ-VENDREDI'!$A$60=Matières!$A$11,'Référentiels CE1'!cm,IF('CJ-VENDREDI'!$A$60=Matières!$A$12,'Référentiels CE1'!ogd,IF('CJ-VENDREDI'!$A$60=Matières!$A$13,[0]!h,IF('CJ-VENDREDI'!$A$60=Matières!$A$14,'Référentiels CE1'!geo,IF('CJ-VENDREDI'!$A$60=Matières!$A$15,'Référentiels CE1'!ddm,IF('CJ-VENDREDI'!$A$60=Matières!$A$16,'Référentiels CE1'!s,IF('CJ-VENDREDI'!$A$60=Matières!$A$17,'Référentiels CE1'!em,IF('CJ-VENDREDI'!$A$60=Matières!$A$18,'Référentiels CE1'!av,IF('CJ-VENDREDI'!$A$60=Matières!$A$19,'Référentiels CE1'!ap,IF('CJ-VENDREDI'!$A$60=Matières!$A$20,'Référentiels CE1'!pahda,IF('CJ-VENDREDI'!$A$60=Matières!$A$21,'Référentiels CE1'!eps,IF('CJ-VENDREDI'!$A$60=Matières!$A$22,'Référentiels CE1'!lv,IF('CJ-VENDREDI'!$A$60=Matières!$A$23,IF('CJ-VENDREDI'!$A$60=Matières!$A$23,'Référentiels CE1'!emc))))))))))))))))))))))))</definedName>
    <definedName name="form9ce1">IF('CJ-LUNDI'!$A$60=Matières!$A$1,'Référentiels CE1'!v,IF('CJ-LUNDI'!$A$60=Matières!$A$2,'Référentiels CE1'!g,IF('CJ-LUNDI'!$A$60=Matières!$A$3,'Référentiels CE1'!o,IF('CJ-LUNDI'!$A$60=Matières!$A$5,'Référentiels CE1'!lec,IF('CJ-LUNDI'!$A$60=Matières!$A$6,[0]!lit,IF('CJ-LUNDI'!$A$60=Matières!$A$7,'Référentiels CE1'!lo,IF('CJ-LUNDI'!$A$60=Matières!$A$4,'Référentiels CE1'!red,IF('CJ-LUNDI'!$A$60=Matières!$A$8,'Référentiels CE1'!NC,IF('CJ-LUNDI'!$A$60=Matières!$A$9,'Référentiels CE1'!gm,IF('CJ-LUNDI'!$A$60=Matières!$A$10,'Référentiels CE1'!geom,IF('CJ-LUNDI'!$A$60=Matières!$A$11,'Référentiels CE1'!cm,IF('CJ-LUNDI'!$A$60=Matières!$A$12,'Référentiels CE1'!ogd,IF('CJ-LUNDI'!$A$60=Matières!$A$13,[0]!h,IF('CJ-LUNDI'!$A$60=Matières!$A$14,[0]!geo,IF('CJ-LUNDI'!$A$60=Matières!$A$15,'Référentiels CE1'!ddm,IF('CJ-LUNDI'!$A$60=Matières!$A$16,'Référentiels CE1'!s,IF('CJ-LUNDI'!$A$60=Matières!$A$17,'Référentiels CE1'!em,IF('CJ-LUNDI'!$A$60=Matières!$A$18,'Référentiels CE1'!av,IF('CJ-LUNDI'!$A$60=Matières!$A$19,'Référentiels CE1'!ap,IF('CJ-LUNDI'!$A$60=Matières!$A$20,'Référentiels CE1'!pahda,IF('CJ-LUNDI'!$A$60=Matières!$A$21,'Référentiels CE1'!eps,IF('CJ-LUNDI'!$A$60=Matières!$A$22,'Référentiels CE1'!lv,IF('CJ-LUNDI'!$A$60=Matières!$A$23,IF('CJ-LUNDI'!$A$60=Matières!$A$23,'Référentiels CE1'!emc))))))))))))))))))))))))</definedName>
    <definedName name="form9ce2" localSheetId="4">IF('CJ-JEUDI'!$A$60=Matières!$A$1,'Référentiels CE2'!v,IF('CJ-JEUDI'!$A$60=Matières!$A$2,'Référentiels CE2'!g,IF('CJ-JEUDI'!$A$60=Matières!$A$3,'Référentiels CE2'!o,IF('CJ-JEUDI'!$A$60=Matières!$A$5,'Référentiels CE2'!lec,IF('CJ-JEUDI'!$A$60=Matières!$A$6,'Référentiels CE2'!lit,IF('CJ-JEUDI'!$A$60=Matières!$A$7,'Référentiels CE2'!lo,IF('CJ-JEUDI'!$A$60=Matières!$A$4,'Référentiels CE2'!red,IF('CJ-JEUDI'!$A$60=Matières!$A$8,'Référentiels CE2'!NC,IF('CJ-JEUDI'!$A$60=Matières!$A$9,'Référentiels CE2'!gm,IF('CJ-JEUDI'!$A$60=Matières!$A$10,'Référentiels CE2'!geom,IF('CJ-JEUDI'!$A$60=Matières!$A$11,'Référentiels CE2'!cm,IF('CJ-JEUDI'!$A$60=Matières!$A$12,'Référentiels CE2'!ogd,IF('CJ-JEUDI'!$A$60=Matières!$A$13,'Référentiels CE2'!h,IF('CJ-JEUDI'!$A$60=Matières!$A$14,'Référentiels CE2'!geo,IF('CJ-JEUDI'!$A$60=Matières!$A$16,'Référentiels CE2'!s,IF('CJ-JEUDI'!$A$60=Matières!$A$17,'Référentiels CE2'!em,IF('CJ-JEUDI'!$A$60=Matières!$A$18,'Référentiels CE2'!av,IF('CJ-JEUDI'!$A$60=Matières!$A$19,'Référentiels CE2'!ap,IF('CJ-JEUDI'!$A$60=Matières!$A$20,'Référentiels CE2'!pahda,IF('CJ-JEUDI'!$A$60=Matières!$A$21,'Référentiels CE2'!eps,IF('CJ-JEUDI'!$A$60=Matières!$A$22,'Référentiels CE2'!lv,IF('CJ-JEUDI'!$A$60=Matières!$A$23,IF('CJ-JEUDI'!$A$60=Matières!$A$23,'Référentiels CE2'!emc)))))))))))))))))))))))</definedName>
    <definedName name="form9ce2" localSheetId="2">IF('CJ-MARDI'!$A$60=Matières!$A$1,'Référentiels CE2'!v,IF('CJ-MARDI'!$A$60=Matières!$A$2,'Référentiels CE2'!g,IF('CJ-MARDI'!$A$60=Matières!$A$3,'Référentiels CE2'!o,IF('CJ-MARDI'!$A$60=Matières!$A$5,'Référentiels CE2'!lec,IF('CJ-MARDI'!$A$60=Matières!$A$6,'Référentiels CE2'!lit,IF('CJ-MARDI'!$A$60=Matières!$A$7,'Référentiels CE2'!lo,IF('CJ-MARDI'!$A$60=Matières!$A$4,'Référentiels CE2'!red,IF('CJ-MARDI'!$A$60=Matières!$A$8,'Référentiels CE2'!NC,IF('CJ-MARDI'!$A$60=Matières!$A$9,'Référentiels CE2'!gm,IF('CJ-MARDI'!$A$60=Matières!$A$10,'Référentiels CE2'!geom,IF('CJ-MARDI'!$A$60=Matières!$A$11,'Référentiels CE2'!cm,IF('CJ-MARDI'!$A$60=Matières!$A$12,'Référentiels CE2'!ogd,IF('CJ-MARDI'!$A$60=Matières!$A$13,'Référentiels CE2'!h,IF('CJ-MARDI'!$A$60=Matières!$A$14,'Référentiels CE2'!geo,IF('CJ-MARDI'!$A$60=Matières!$A$16,'Référentiels CE2'!s,IF('CJ-MARDI'!$A$60=Matières!$A$17,'Référentiels CE2'!em,IF('CJ-MARDI'!$A$60=Matières!$A$18,'Référentiels CE2'!av,IF('CJ-MARDI'!$A$60=Matières!$A$19,'Référentiels CE2'!ap,IF('CJ-MARDI'!$A$60=Matières!$A$20,'Référentiels CE2'!pahda,IF('CJ-MARDI'!$A$60=Matières!$A$21,'Référentiels CE2'!eps,IF('CJ-MARDI'!$A$60=Matières!$A$22,'Référentiels CE2'!lv,IF('CJ-MARDI'!$A$60=Matières!$A$23,IF('CJ-MARDI'!$A$60=Matières!$A$23,'Référentiels CE2'!emc)))))))))))))))))))))))</definedName>
    <definedName name="form9ce2" localSheetId="3">IF('CJ-MERCREDI'!$A$60=Matières!$A$1,'Référentiels CE2'!v,IF('CJ-MERCREDI'!$A$60=Matières!$A$2,'Référentiels CE2'!g,IF('CJ-MERCREDI'!$A$60=Matières!$A$3,'Référentiels CE2'!o,IF('CJ-MERCREDI'!$A$60=Matières!$A$5,'Référentiels CE2'!lec,IF('CJ-MERCREDI'!$A$60=Matières!$A$6,'Référentiels CE2'!lit,IF('CJ-MERCREDI'!$A$60=Matières!$A$7,'Référentiels CE2'!lo,IF('CJ-MERCREDI'!$A$60=Matières!$A$4,'Référentiels CE2'!red,IF('CJ-MERCREDI'!$A$60=Matières!$A$8,'Référentiels CE2'!NC,IF('CJ-MERCREDI'!$A$60=Matières!$A$9,'Référentiels CE2'!gm,IF('CJ-MERCREDI'!$A$60=Matières!$A$10,'Référentiels CE2'!geom,IF('CJ-MERCREDI'!$A$60=Matières!$A$11,'Référentiels CE2'!cm,IF('CJ-MERCREDI'!$A$60=Matières!$A$12,'Référentiels CE2'!ogd,IF('CJ-MERCREDI'!$A$60=Matières!$A$13,'Référentiels CE2'!h,IF('CJ-MERCREDI'!$A$60=Matières!$A$14,'Référentiels CE2'!geo,IF('CJ-MERCREDI'!$A$60=Matières!$A$16,'Référentiels CE2'!s,IF('CJ-MERCREDI'!$A$60=Matières!$A$17,'Référentiels CE2'!em,IF('CJ-MERCREDI'!$A$60=Matières!$A$18,'Référentiels CE2'!av,IF('CJ-MERCREDI'!$A$60=Matières!$A$19,'Référentiels CE2'!ap,IF('CJ-MERCREDI'!$A$60=Matières!$A$20,'Référentiels CE2'!pahda,IF('CJ-MERCREDI'!$A$60=Matières!$A$21,'Référentiels CE2'!eps,IF('CJ-MERCREDI'!$A$60=Matières!$A$22,'Référentiels CE2'!lv,IF('CJ-MERCREDI'!$A$60=Matières!$A$23,IF('CJ-MERCREDI'!$A$60=Matières!$A$23,'Référentiels CE2'!emc)))))))))))))))))))))))</definedName>
    <definedName name="form9ce2" localSheetId="5">IF('CJ-VENDREDI'!$A$60=Matières!$A$1,'Référentiels CE2'!v,IF('CJ-VENDREDI'!$A$60=Matières!$A$2,'Référentiels CE2'!g,IF('CJ-VENDREDI'!$A$60=Matières!$A$3,'Référentiels CE2'!o,IF('CJ-VENDREDI'!$A$60=Matières!$A$5,'Référentiels CE2'!lec,IF('CJ-VENDREDI'!$A$60=Matières!$A$6,'Référentiels CE2'!lit,IF('CJ-VENDREDI'!$A$60=Matières!$A$7,'Référentiels CE2'!lo,IF('CJ-VENDREDI'!$A$60=Matières!$A$4,'Référentiels CE2'!red,IF('CJ-VENDREDI'!$A$60=Matières!$A$8,'Référentiels CE2'!NC,IF('CJ-VENDREDI'!$A$60=Matières!$A$9,'Référentiels CE2'!gm,IF('CJ-VENDREDI'!$A$60=Matières!$A$10,'Référentiels CE2'!geom,IF('CJ-VENDREDI'!$A$60=Matières!$A$11,'Référentiels CE2'!cm,IF('CJ-VENDREDI'!$A$60=Matières!$A$12,'Référentiels CE2'!ogd,IF('CJ-VENDREDI'!$A$60=Matières!$A$13,'Référentiels CE2'!h,IF('CJ-VENDREDI'!$A$60=Matières!$A$14,'Référentiels CE2'!geo,IF('CJ-VENDREDI'!$A$60=Matières!$A$16,'Référentiels CE2'!s,IF('CJ-VENDREDI'!$A$60=Matières!$A$17,'Référentiels CE2'!em,IF('CJ-VENDREDI'!$A$60=Matières!$A$18,'Référentiels CE2'!av,IF('CJ-VENDREDI'!$A$60=Matières!$A$19,'Référentiels CE2'!ap,IF('CJ-VENDREDI'!$A$60=Matières!$A$20,'Référentiels CE2'!pahda,IF('CJ-VENDREDI'!$A$60=Matières!$A$21,'Référentiels CE2'!eps,IF('CJ-VENDREDI'!$A$60=Matières!$A$22,'Référentiels CE2'!lv,IF('CJ-VENDREDI'!$A$60=Matières!$A$23,IF('CJ-VENDREDI'!$A$60=Matières!$A$23,'Référentiels CE2'!emc)))))))))))))))))))))))</definedName>
    <definedName name="form9ce2">IF('CJ-LUNDI'!$A$60=Matières!$A$1,'Référentiels CE2'!v,IF('CJ-LUNDI'!$A$60=Matières!$A$2,'Référentiels CE2'!g,IF('CJ-LUNDI'!$A$60=Matières!$A$3,'Référentiels CE2'!o,IF('CJ-LUNDI'!$A$60=Matières!$A$5,'Référentiels CE2'!lec,IF('CJ-LUNDI'!$A$60=Matières!$A$6,'Référentiels CE2'!lit,IF('CJ-LUNDI'!$A$60=Matières!$A$7,'Référentiels CE2'!lo,IF('CJ-LUNDI'!$A$60=Matières!$A$4,'Référentiels CE2'!red,IF('CJ-LUNDI'!$A$60=Matières!$A$8,'Référentiels CE2'!NC,IF('CJ-LUNDI'!$A$60=Matières!$A$9,'Référentiels CE2'!gm,IF('CJ-LUNDI'!$A$60=Matières!$A$10,'Référentiels CE2'!geom,IF('CJ-LUNDI'!$A$60=Matières!$A$11,'Référentiels CE2'!cm,IF('CJ-LUNDI'!$A$60=Matières!$A$12,'Référentiels CE2'!ogd,IF('CJ-LUNDI'!$A$60=Matières!$A$13,'Référentiels CE2'!h,IF('CJ-LUNDI'!$A$60=Matières!$A$14,'Référentiels CE2'!geo,IF('CJ-LUNDI'!$A$60=Matières!$A$16,'Référentiels CE2'!s,IF('CJ-LUNDI'!$A$60=Matières!$A$17,'Référentiels CE2'!em,IF('CJ-LUNDI'!$A$60=Matières!$A$18,'Référentiels CE2'!av,IF('CJ-LUNDI'!$A$60=Matières!$A$19,'Référentiels CE2'!ap,IF('CJ-LUNDI'!$A$60=Matières!$A$20,'Référentiels CE2'!pahda,IF('CJ-LUNDI'!$A$60=Matières!$A$21,'Référentiels CE2'!eps,IF('CJ-LUNDI'!$A$60=Matières!$A$22,'Référentiels CE2'!lv,IF('CJ-LUNDI'!$A$60=Matières!$A$23,IF('CJ-LUNDI'!$A$60=Matières!$A$23,'Référentiels CE2'!emc)))))))))))))))))))))))</definedName>
    <definedName name="form9cm1" localSheetId="4">IF('CJ-JEUDI'!$A$60=Matières!$A$1,v,IF('CJ-JEUDI'!$A$60=Matières!$A$2,g,IF('CJ-JEUDI'!$A$60=Matières!$A$3,o,IF('CJ-JEUDI'!$A$60=Matières!$A$5,lec,IF('CJ-JEUDI'!$A$60=Matières!$A$6,lit,IF('CJ-JEUDI'!$A$60=Matières!$A$7,lo,IF('CJ-JEUDI'!$A$60=Matières!$A$4,red,IF('CJ-JEUDI'!$A$60=Matières!$A$8,NC,IF('CJ-JEUDI'!$A$60=Matières!$A$9,gm,IF('CJ-JEUDI'!$A$60=Matières!$A$10,geom,IF('CJ-JEUDI'!$A$60=Matières!$A$11,cm,IF('CJ-JEUDI'!$A$60=Matières!$A$12,ogd,IF('CJ-JEUDI'!$A$60=Matières!$A$13,h,IF('CJ-JEUDI'!$A$60=Matières!$A$14,geo,IF('CJ-JEUDI'!$A$60=Matières!$A$16,s,IF('CJ-JEUDI'!$A$60=Matières!$A$17,em,IF('CJ-JEUDI'!$A$60=Matières!$A$18,av,IF('CJ-JEUDI'!$A$60=Matières!$A$19,ap,IF('CJ-JEUDI'!$A$60=Matières!$A$20,pahda,IF('CJ-JEUDI'!$A$60=Matières!$A$21,eps,IF('CJ-JEUDI'!$A$60=Matières!$A$22,lv,IF('CJ-JEUDI'!$A$60=Matières!$A$23,emc))))))))))))))))))))))</definedName>
    <definedName name="form9cm1" localSheetId="2">IF('CJ-MARDI'!$A$60=Matières!$A$1,v,IF('CJ-MARDI'!$A$60=Matières!$A$2,g,IF('CJ-MARDI'!$A$60=Matières!$A$3,o,IF('CJ-MARDI'!$A$60=Matières!$A$5,lec,IF('CJ-MARDI'!$A$60=Matières!$A$6,lit,IF('CJ-MARDI'!$A$60=Matières!$A$7,lo,IF('CJ-MARDI'!$A$60=Matières!$A$4,red,IF('CJ-MARDI'!$A$60=Matières!$A$8,NC,IF('CJ-MARDI'!$A$60=Matières!$A$9,gm,IF('CJ-MARDI'!$A$60=Matières!$A$10,geom,IF('CJ-MARDI'!$A$60=Matières!$A$11,cm,IF('CJ-MARDI'!$A$60=Matières!$A$12,ogd,IF('CJ-MARDI'!$A$60=Matières!$A$13,h,IF('CJ-MARDI'!$A$60=Matières!$A$14,geo,IF('CJ-MARDI'!$A$60=Matières!$A$16,s,IF('CJ-MARDI'!$A$60=Matières!$A$17,em,IF('CJ-MARDI'!$A$60=Matières!$A$18,av,IF('CJ-MARDI'!$A$60=Matières!$A$19,ap,IF('CJ-MARDI'!$A$60=Matières!$A$20,pahda,IF('CJ-MARDI'!$A$60=Matières!$A$21,eps,IF('CJ-MARDI'!$A$60=Matières!$A$22,lv,IF('CJ-MARDI'!$A$60=Matières!$A$23,emc))))))))))))))))))))))</definedName>
    <definedName name="form9cm1" localSheetId="3">IF('CJ-MERCREDI'!$A$60=Matières!$A$1,v,IF('CJ-MERCREDI'!$A$60=Matières!$A$2,g,IF('CJ-MERCREDI'!$A$60=Matières!$A$3,o,IF('CJ-MERCREDI'!$A$60=Matières!$A$5,lec,IF('CJ-MERCREDI'!$A$60=Matières!$A$6,lit,IF('CJ-MERCREDI'!$A$60=Matières!$A$7,lo,IF('CJ-MERCREDI'!$A$60=Matières!$A$4,red,IF('CJ-MERCREDI'!$A$60=Matières!$A$8,NC,IF('CJ-MERCREDI'!$A$60=Matières!$A$9,gm,IF('CJ-MERCREDI'!$A$60=Matières!$A$10,geom,IF('CJ-MERCREDI'!$A$60=Matières!$A$11,cm,IF('CJ-MERCREDI'!$A$60=Matières!$A$12,ogd,IF('CJ-MERCREDI'!$A$60=Matières!$A$13,h,IF('CJ-MERCREDI'!$A$60=Matières!$A$14,geo,IF('CJ-MERCREDI'!$A$60=Matières!$A$16,s,IF('CJ-MERCREDI'!$A$60=Matières!$A$17,em,IF('CJ-MERCREDI'!$A$60=Matières!$A$18,av,IF('CJ-MERCREDI'!$A$60=Matières!$A$19,ap,IF('CJ-MERCREDI'!$A$60=Matières!$A$20,pahda,IF('CJ-MERCREDI'!$A$60=Matières!$A$21,eps,IF('CJ-MERCREDI'!$A$60=Matières!$A$22,lv,IF('CJ-MERCREDI'!$A$60=Matières!$A$23,emc))))))))))))))))))))))</definedName>
    <definedName name="form9cm1" localSheetId="5">IF('CJ-VENDREDI'!$A$60=Matières!$A$1,v,IF('CJ-VENDREDI'!$A$60=Matières!$A$2,g,IF('CJ-VENDREDI'!$A$60=Matières!$A$3,o,IF('CJ-VENDREDI'!$A$60=Matières!$A$5,lec,IF('CJ-VENDREDI'!$A$60=Matières!$A$6,lit,IF('CJ-VENDREDI'!$A$60=Matières!$A$7,lo,IF('CJ-VENDREDI'!$A$60=Matières!$A$4,red,IF('CJ-VENDREDI'!$A$60=Matières!$A$8,NC,IF('CJ-VENDREDI'!$A$60=Matières!$A$9,gm,IF('CJ-VENDREDI'!$A$60=Matières!$A$10,geom,IF('CJ-VENDREDI'!$A$60=Matières!$A$11,cm,IF('CJ-VENDREDI'!$A$60=Matières!$A$12,ogd,IF('CJ-VENDREDI'!$A$60=Matières!$A$13,h,IF('CJ-VENDREDI'!$A$60=Matières!$A$14,geo,IF('CJ-VENDREDI'!$A$60=Matières!$A$16,s,IF('CJ-VENDREDI'!$A$60=Matières!$A$17,em,IF('CJ-VENDREDI'!$A$60=Matières!$A$18,av,IF('CJ-VENDREDI'!$A$60=Matières!$A$19,ap,IF('CJ-VENDREDI'!$A$60=Matières!$A$20,pahda,IF('CJ-VENDREDI'!$A$60=Matières!$A$21,eps,IF('CJ-VENDREDI'!$A$60=Matières!$A$22,lv,IF('CJ-VENDREDI'!$A$60=Matières!$A$23,emc))))))))))))))))))))))</definedName>
    <definedName name="form9cm1">IF('CJ-LUNDI'!$A$60=Matières!$A$1,v,IF('CJ-LUNDI'!$A$60=Matières!$A$2,g,IF('CJ-LUNDI'!$A$60=Matières!$A$3,o,IF('CJ-LUNDI'!$A$60=Matières!$A$5,lec,IF('CJ-LUNDI'!$A$60=Matières!$A$6,lit,IF('CJ-LUNDI'!$A$60=Matières!$A$7,lo,IF('CJ-LUNDI'!$A$60=Matières!$A$4,red,IF('CJ-LUNDI'!$A$60=Matières!$A$8,NC,IF('CJ-LUNDI'!$A$60=Matières!$A$9,gm,IF('CJ-LUNDI'!$A$60=Matières!$A$10,geom,IF('CJ-LUNDI'!$A$60=Matières!$A$11,cm,IF('CJ-LUNDI'!$A$60=Matières!$A$12,ogd,IF('CJ-LUNDI'!$A$60=Matières!$A$13,h,IF('CJ-LUNDI'!$A$60=Matières!$A$14,geo,IF('CJ-LUNDI'!$A$60=Matières!$A$16,s,IF('CJ-LUNDI'!$A$60=Matières!$A$17,em,IF('CJ-LUNDI'!$A$60=Matières!$A$18,av,IF('CJ-LUNDI'!$A$60=Matières!$A$19,ap,IF('CJ-LUNDI'!$A$60=Matières!$A$20,pahda,IF('CJ-LUNDI'!$A$60=Matières!$A$21,eps,IF('CJ-LUNDI'!$A$60=Matières!$A$22,lv,IF('CJ-LUNDI'!$A$60=Matières!$A$23,emc))))))))))))))))))))))</definedName>
    <definedName name="form9cm2" localSheetId="4">IF('CJ-JEUDI'!$A$60=Matières!$A$1,'Référentiels CM2'!v,IF('CJ-JEUDI'!$A$60=Matières!$A$2,'Référentiels CM2'!g,IF('CJ-JEUDI'!$A$60=Matières!$A$3,'Référentiels CM2'!o,IF('CJ-JEUDI'!$A$60=Matières!$A$5,'Référentiels CM2'!lec,IF('CJ-JEUDI'!$A$60=Matières!$A$6,'Référentiels CM2'!lit,IF('CJ-JEUDI'!$A$60=Matières!$A$7,'Référentiels CM2'!lo,IF('CJ-JEUDI'!$A$60=Matières!$A$4,'Référentiels CM2'!red,IF('CJ-JEUDI'!$A$60=Matières!$A$8,'Référentiels CM2'!NC,IF('CJ-JEUDI'!$A$60=Matières!$A$9,'Référentiels CM2'!gm,IF('CJ-JEUDI'!$A$60=Matières!$A$10,'Référentiels CM2'!geom,IF('CJ-JEUDI'!$A$60=Matières!$A$11,'Référentiels CM2'!cm,IF('CJ-JEUDI'!$A$60=Matières!$A$12,'Référentiels CM2'!ogd,IF('CJ-JEUDI'!$A$60=Matières!$A$13,'Référentiels CM2'!h,IF('CJ-JEUDI'!$A$60=Matières!$A$14,'Référentiels CM2'!geo,IF('CJ-JEUDI'!$A$60=Matières!$A$16,'Référentiels CM2'!s,IF('CJ-JEUDI'!$A$60=Matières!$A$17,'Référentiels CM2'!em,IF('CJ-JEUDI'!$A$60=Matières!$A$18,'Référentiels CM2'!av,IF('CJ-JEUDI'!$A$60=Matières!$A$19,'Référentiels CM2'!ap,IF('CJ-JEUDI'!$A$60=Matières!$A$20,'Référentiels CM2'!pahda,IF('CJ-JEUDI'!$A$60=Matières!$A$21,'Référentiels CM2'!eps,IF('CJ-JEUDI'!$A$60=Matières!$A$22,'Référentiels CM2'!lv,IF('CJ-JEUDI'!$A$60=Matières!$A$23,'Référentiels CM2'!emc))))))))))))))))))))))</definedName>
    <definedName name="form9cm2" localSheetId="2">IF('CJ-MARDI'!$A$60=Matières!$A$1,'Référentiels CM2'!v,IF('CJ-MARDI'!$A$60=Matières!$A$2,'Référentiels CM2'!g,IF('CJ-MARDI'!$A$60=Matières!$A$3,'Référentiels CM2'!o,IF('CJ-MARDI'!$A$60=Matières!$A$5,'Référentiels CM2'!lec,IF('CJ-MARDI'!$A$60=Matières!$A$6,'Référentiels CM2'!lit,IF('CJ-MARDI'!$A$60=Matières!$A$7,'Référentiels CM2'!lo,IF('CJ-MARDI'!$A$60=Matières!$A$4,'Référentiels CM2'!red,IF('CJ-MARDI'!$A$60=Matières!$A$8,'Référentiels CM2'!NC,IF('CJ-MARDI'!$A$60=Matières!$A$9,'Référentiels CM2'!gm,IF('CJ-MARDI'!$A$60=Matières!$A$10,'Référentiels CM2'!geom,IF('CJ-MARDI'!$A$60=Matières!$A$11,'Référentiels CM2'!cm,IF('CJ-MARDI'!$A$60=Matières!$A$12,'Référentiels CM2'!ogd,IF('CJ-MARDI'!$A$60=Matières!$A$13,'Référentiels CM2'!h,IF('CJ-MARDI'!$A$60=Matières!$A$14,'Référentiels CM2'!geo,IF('CJ-MARDI'!$A$60=Matières!$A$16,'Référentiels CM2'!s,IF('CJ-MARDI'!$A$60=Matières!$A$17,'Référentiels CM2'!em,IF('CJ-MARDI'!$A$60=Matières!$A$18,'Référentiels CM2'!av,IF('CJ-MARDI'!$A$60=Matières!$A$19,'Référentiels CM2'!ap,IF('CJ-MARDI'!$A$60=Matières!$A$20,'Référentiels CM2'!pahda,IF('CJ-MARDI'!$A$60=Matières!$A$21,'Référentiels CM2'!eps,IF('CJ-MARDI'!$A$60=Matières!$A$22,'Référentiels CM2'!lv,IF('CJ-MARDI'!$A$60=Matières!$A$23,'Référentiels CM2'!emc))))))))))))))))))))))</definedName>
    <definedName name="form9cm2" localSheetId="3">IF('CJ-MERCREDI'!$A$60=Matières!$A$1,'Référentiels CM2'!v,IF('CJ-MERCREDI'!$A$60=Matières!$A$2,'Référentiels CM2'!g,IF('CJ-MERCREDI'!$A$60=Matières!$A$3,'Référentiels CM2'!o,IF('CJ-MERCREDI'!$A$60=Matières!$A$5,'Référentiels CM2'!lec,IF('CJ-MERCREDI'!$A$60=Matières!$A$6,'Référentiels CM2'!lit,IF('CJ-MERCREDI'!$A$60=Matières!$A$7,'Référentiels CM2'!lo,IF('CJ-MERCREDI'!$A$60=Matières!$A$4,'Référentiels CM2'!red,IF('CJ-MERCREDI'!$A$60=Matières!$A$8,'Référentiels CM2'!NC,IF('CJ-MERCREDI'!$A$60=Matières!$A$9,'Référentiels CM2'!gm,IF('CJ-MERCREDI'!$A$60=Matières!$A$10,'Référentiels CM2'!geom,IF('CJ-MERCREDI'!$A$60=Matières!$A$11,'Référentiels CM2'!cm,IF('CJ-MERCREDI'!$A$60=Matières!$A$12,'Référentiels CM2'!ogd,IF('CJ-MERCREDI'!$A$60=Matières!$A$13,'Référentiels CM2'!h,IF('CJ-MERCREDI'!$A$60=Matières!$A$14,'Référentiels CM2'!geo,IF('CJ-MERCREDI'!$A$60=Matières!$A$16,'Référentiels CM2'!s,IF('CJ-MERCREDI'!$A$60=Matières!$A$17,'Référentiels CM2'!em,IF('CJ-MERCREDI'!$A$60=Matières!$A$18,'Référentiels CM2'!av,IF('CJ-MERCREDI'!$A$60=Matières!$A$19,'Référentiels CM2'!ap,IF('CJ-MERCREDI'!$A$60=Matières!$A$20,'Référentiels CM2'!pahda,IF('CJ-MERCREDI'!$A$60=Matières!$A$21,'Référentiels CM2'!eps,IF('CJ-MERCREDI'!$A$60=Matières!$A$22,'Référentiels CM2'!lv,IF('CJ-MERCREDI'!$A$60=Matières!$A$23,'Référentiels CM2'!emc))))))))))))))))))))))</definedName>
    <definedName name="form9cm2" localSheetId="5">IF('CJ-VENDREDI'!$A$60=Matières!$A$1,'Référentiels CM2'!v,IF('CJ-VENDREDI'!$A$60=Matières!$A$2,'Référentiels CM2'!g,IF('CJ-VENDREDI'!$A$60=Matières!$A$3,'Référentiels CM2'!o,IF('CJ-VENDREDI'!$A$60=Matières!$A$5,'Référentiels CM2'!lec,IF('CJ-VENDREDI'!$A$60=Matières!$A$6,'Référentiels CM2'!lit,IF('CJ-VENDREDI'!$A$60=Matières!$A$7,'Référentiels CM2'!lo,IF('CJ-VENDREDI'!$A$60=Matières!$A$4,'Référentiels CM2'!red,IF('CJ-VENDREDI'!$A$60=Matières!$A$8,'Référentiels CM2'!NC,IF('CJ-VENDREDI'!$A$60=Matières!$A$9,'Référentiels CM2'!gm,IF('CJ-VENDREDI'!$A$60=Matières!$A$10,'Référentiels CM2'!geom,IF('CJ-VENDREDI'!$A$60=Matières!$A$11,'Référentiels CM2'!cm,IF('CJ-VENDREDI'!$A$60=Matières!$A$12,'Référentiels CM2'!ogd,IF('CJ-VENDREDI'!$A$60=Matières!$A$13,'Référentiels CM2'!h,IF('CJ-VENDREDI'!$A$60=Matières!$A$14,'Référentiels CM2'!geo,IF('CJ-VENDREDI'!$A$60=Matières!$A$16,'Référentiels CM2'!s,IF('CJ-VENDREDI'!$A$60=Matières!$A$17,'Référentiels CM2'!em,IF('CJ-VENDREDI'!$A$60=Matières!$A$18,'Référentiels CM2'!av,IF('CJ-VENDREDI'!$A$60=Matières!$A$19,'Référentiels CM2'!ap,IF('CJ-VENDREDI'!$A$60=Matières!$A$20,'Référentiels CM2'!pahda,IF('CJ-VENDREDI'!$A$60=Matières!$A$21,'Référentiels CM2'!eps,IF('CJ-VENDREDI'!$A$60=Matières!$A$22,'Référentiels CM2'!lv,IF('CJ-VENDREDI'!$A$60=Matières!$A$23,'Référentiels CM2'!emc))))))))))))))))))))))</definedName>
    <definedName name="form9cm2">IF('CJ-LUNDI'!$A$60=Matières!$A$1,'Référentiels CM2'!v,IF('CJ-LUNDI'!$A$60=Matières!$A$2,'Référentiels CM2'!g,IF('CJ-LUNDI'!$A$60=Matières!$A$3,'Référentiels CM2'!o,IF('CJ-LUNDI'!$A$60=Matières!$A$5,'Référentiels CM2'!lec,IF('CJ-LUNDI'!$A$60=Matières!$A$6,'Référentiels CM2'!lit,IF('CJ-LUNDI'!$A$60=Matières!$A$7,'Référentiels CM2'!lo,IF('CJ-LUNDI'!$A$60=Matières!$A$4,'Référentiels CM2'!red,IF('CJ-LUNDI'!$A$60=Matières!$A$8,'Référentiels CM2'!NC,IF('CJ-LUNDI'!$A$60=Matières!$A$9,'Référentiels CM2'!gm,IF('CJ-LUNDI'!$A$60=Matières!$A$10,'Référentiels CM2'!geom,IF('CJ-LUNDI'!$A$60=Matières!$A$11,'Référentiels CM2'!cm,IF('CJ-LUNDI'!$A$60=Matières!$A$12,'Référentiels CM2'!ogd,IF('CJ-LUNDI'!$A$60=Matières!$A$13,'Référentiels CM2'!h,IF('CJ-LUNDI'!$A$60=Matières!$A$14,'Référentiels CM2'!geo,IF('CJ-LUNDI'!$A$60=Matières!$A$16,'Référentiels CM2'!s,IF('CJ-LUNDI'!$A$60=Matières!$A$17,'Référentiels CM2'!em,IF('CJ-LUNDI'!$A$60=Matières!$A$18,'Référentiels CM2'!av,IF('CJ-LUNDI'!$A$60=Matières!$A$19,'Référentiels CM2'!ap,IF('CJ-LUNDI'!$A$60=Matières!$A$20,'Référentiels CM2'!pahda,IF('CJ-LUNDI'!$A$60=Matières!$A$21,'Référentiels CM2'!eps,IF('CJ-LUNDI'!$A$60=Matières!$A$22,'Référentiels CM2'!lv,IF('CJ-LUNDI'!$A$60=Matières!$A$23,'Référentiels CM2'!emc))))))))))))))))))))))</definedName>
    <definedName name="form9cp" localSheetId="4">IF('CJ-JEUDI'!$A$60=Matières!$A$1,'Référentiels CP'!v,IF('CJ-JEUDI'!$A$60=Matières!$A$2,'Référentiels CP'!g,IF('CJ-JEUDI'!$A$60=Matières!$A$3,'Référentiels CP'!o,IF('CJ-JEUDI'!$A$60=Matières!$A$5,'Référentiels CP'!lec,IF('CJ-JEUDI'!$A$60=Matières!$A$6,[0]!lit,IF('CJ-JEUDI'!$A$60=Matières!$A$7,'Référentiels CP'!lo,IF('CJ-JEUDI'!$A$60=Matières!$A$4,[0]!red,IF('CJ-JEUDI'!$A$60=Matières!$A$8,'Référentiels CP'!NC,IF('CJ-JEUDI'!$A$60=Matières!$A$9,'Référentiels CP'!gm,IF('CJ-JEUDI'!$A$60=Matières!$A$10,'Référentiels CP'!geom,IF('CJ-JEUDI'!$A$60=Matières!$A$11,'Référentiels CP'!cm,IF('CJ-JEUDI'!$A$60=Matières!$A$12,'Référentiels CP'!ogd,IF('CJ-JEUDI'!$A$60=Matières!$A$13,[0]!h,IF('CJ-JEUDI'!$A$60=Matières!$A$14,[0]!geo,IF('CJ-JEUDI'!$A$60=Matières!$A$16,[0]!s,IF('CJ-JEUDI'!$A$60=Matières!$A$15,[0]!ddm,IF('CJ-JEUDI'!$A$60=Matières!$A$17,'Référentiels CP'!em,IF('CJ-JEUDI'!$A$60=Matières!$A$18,'Référentiels CP'!av,IF('CJ-JEUDI'!$A$60=Matières!$A$19,'Référentiels CP'!ap,IF('CJ-JEUDI'!$A$60=Matières!$A$20,'Référentiels CP'!pahda,IF('CJ-JEUDI'!$A$60=Matières!$A$21,'Référentiels CP'!eps,IF('CJ-JEUDI'!$A$60=Matières!$A$22,'Référentiels CP'!lv,IF('CJ-JEUDI'!$A$60=Matières!$A$23,IF('CJ-JEUDI'!$A$60=Matières!$A$23,'Référentiels CP'!emc))))))))))))))))))))))))</definedName>
    <definedName name="form9cp" localSheetId="2">IF('CJ-MARDI'!$A$60=Matières!$A$1,'Référentiels CP'!v,IF('CJ-MARDI'!$A$60=Matières!$A$2,'Référentiels CP'!g,IF('CJ-MARDI'!$A$60=Matières!$A$3,'Référentiels CP'!o,IF('CJ-MARDI'!$A$60=Matières!$A$5,'Référentiels CP'!lec,IF('CJ-MARDI'!$A$60=Matières!$A$6,[0]!lit,IF('CJ-MARDI'!$A$60=Matières!$A$7,'Référentiels CP'!lo,IF('CJ-MARDI'!$A$60=Matières!$A$4,[0]!red,IF('CJ-MARDI'!$A$60=Matières!$A$8,'Référentiels CP'!NC,IF('CJ-MARDI'!$A$60=Matières!$A$9,'Référentiels CP'!gm,IF('CJ-MARDI'!$A$60=Matières!$A$10,'Référentiels CP'!geom,IF('CJ-MARDI'!$A$60=Matières!$A$11,'Référentiels CP'!cm,IF('CJ-MARDI'!$A$60=Matières!$A$12,'Référentiels CP'!ogd,IF('CJ-MARDI'!$A$60=Matières!$A$13,[0]!h,IF('CJ-MARDI'!$A$60=Matières!$A$14,[0]!geo,IF('CJ-MARDI'!$A$60=Matières!$A$16,[0]!s,IF('CJ-MARDI'!$A$60=Matières!$A$15,[0]!ddm,IF('CJ-MARDI'!$A$60=Matières!$A$17,'Référentiels CP'!em,IF('CJ-MARDI'!$A$60=Matières!$A$18,'Référentiels CP'!av,IF('CJ-MARDI'!$A$60=Matières!$A$19,'Référentiels CP'!ap,IF('CJ-MARDI'!$A$60=Matières!$A$20,'Référentiels CP'!pahda,IF('CJ-MARDI'!$A$60=Matières!$A$21,'Référentiels CP'!eps,IF('CJ-MARDI'!$A$60=Matières!$A$22,'Référentiels CP'!lv,IF('CJ-MARDI'!$A$60=Matières!$A$23,IF('CJ-MARDI'!$A$60=Matières!$A$23,'Référentiels CP'!emc))))))))))))))))))))))))</definedName>
    <definedName name="form9cp" localSheetId="3">IF('CJ-MERCREDI'!$A$60=Matières!$A$1,'Référentiels CP'!v,IF('CJ-MERCREDI'!$A$60=Matières!$A$2,'Référentiels CP'!g,IF('CJ-MERCREDI'!$A$60=Matières!$A$3,'Référentiels CP'!o,IF('CJ-MERCREDI'!$A$60=Matières!$A$5,'Référentiels CP'!lec,IF('CJ-MERCREDI'!$A$60=Matières!$A$6,[0]!lit,IF('CJ-MERCREDI'!$A$60=Matières!$A$7,'Référentiels CP'!lo,IF('CJ-MERCREDI'!$A$60=Matières!$A$4,[0]!red,IF('CJ-MERCREDI'!$A$60=Matières!$A$8,'Référentiels CP'!NC,IF('CJ-MERCREDI'!$A$60=Matières!$A$9,'Référentiels CP'!gm,IF('CJ-MERCREDI'!$A$60=Matières!$A$10,'Référentiels CP'!geom,IF('CJ-MERCREDI'!$A$60=Matières!$A$11,'Référentiels CP'!cm,IF('CJ-MERCREDI'!$A$60=Matières!$A$12,'Référentiels CP'!ogd,IF('CJ-MERCREDI'!$A$60=Matières!$A$13,[0]!h,IF('CJ-MERCREDI'!$A$60=Matières!$A$14,[0]!geo,IF('CJ-MERCREDI'!$A$60=Matières!$A$16,[0]!s,IF('CJ-MERCREDI'!$A$60=Matières!$A$15,[0]!ddm,IF('CJ-MERCREDI'!$A$60=Matières!$A$17,'Référentiels CP'!em,IF('CJ-MERCREDI'!$A$60=Matières!$A$18,'Référentiels CP'!av,IF('CJ-MERCREDI'!$A$60=Matières!$A$19,'Référentiels CP'!ap,IF('CJ-MERCREDI'!$A$60=Matières!$A$20,'Référentiels CP'!pahda,IF('CJ-MERCREDI'!$A$60=Matières!$A$21,'Référentiels CP'!eps,IF('CJ-MERCREDI'!$A$60=Matières!$A$22,'Référentiels CP'!lv,IF('CJ-MERCREDI'!$A$60=Matières!$A$23,IF('CJ-MERCREDI'!$A$60=Matières!$A$23,'Référentiels CP'!emc))))))))))))))))))))))))</definedName>
    <definedName name="form9cp" localSheetId="5">IF('CJ-VENDREDI'!$A$60=Matières!$A$1,'Référentiels CP'!v,IF('CJ-VENDREDI'!$A$60=Matières!$A$2,'Référentiels CP'!g,IF('CJ-VENDREDI'!$A$60=Matières!$A$3,'Référentiels CP'!o,IF('CJ-VENDREDI'!$A$60=Matières!$A$5,'Référentiels CP'!lec,IF('CJ-VENDREDI'!$A$60=Matières!$A$6,[0]!lit,IF('CJ-VENDREDI'!$A$60=Matières!$A$7,'Référentiels CP'!lo,IF('CJ-VENDREDI'!$A$60=Matières!$A$4,[0]!red,IF('CJ-VENDREDI'!$A$60=Matières!$A$8,'Référentiels CP'!NC,IF('CJ-VENDREDI'!$A$60=Matières!$A$9,'Référentiels CP'!gm,IF('CJ-VENDREDI'!$A$60=Matières!$A$10,'Référentiels CP'!geom,IF('CJ-VENDREDI'!$A$60=Matières!$A$11,'Référentiels CP'!cm,IF('CJ-VENDREDI'!$A$60=Matières!$A$12,'Référentiels CP'!ogd,IF('CJ-VENDREDI'!$A$60=Matières!$A$13,[0]!h,IF('CJ-VENDREDI'!$A$60=Matières!$A$14,[0]!geo,IF('CJ-VENDREDI'!$A$60=Matières!$A$16,[0]!s,IF('CJ-VENDREDI'!$A$60=Matières!$A$15,[0]!ddm,IF('CJ-VENDREDI'!$A$60=Matières!$A$17,'Référentiels CP'!em,IF('CJ-VENDREDI'!$A$60=Matières!$A$18,'Référentiels CP'!av,IF('CJ-VENDREDI'!$A$60=Matières!$A$19,'Référentiels CP'!ap,IF('CJ-VENDREDI'!$A$60=Matières!$A$20,'Référentiels CP'!pahda,IF('CJ-VENDREDI'!$A$60=Matières!$A$21,'Référentiels CP'!eps,IF('CJ-VENDREDI'!$A$60=Matières!$A$22,'Référentiels CP'!lv,IF('CJ-VENDREDI'!$A$60=Matières!$A$23,IF('CJ-VENDREDI'!$A$60=Matières!$A$23,'Référentiels CP'!emc))))))))))))))))))))))))</definedName>
    <definedName name="form9cp">IF('CJ-LUNDI'!$A$60=Matières!$A$1,'Référentiels CP'!v,IF('CJ-LUNDI'!$A$60=Matières!$A$2,'Référentiels CP'!g,IF('CJ-LUNDI'!$A$60=Matières!$A$3,'Référentiels CP'!o,IF('CJ-LUNDI'!$A$60=Matières!$A$5,'Référentiels CP'!lec,IF('CJ-LUNDI'!$A$60=Matières!$A$6,[0]!lit,IF('CJ-LUNDI'!$A$60=Matières!$A$7,'Référentiels CP'!lo,IF('CJ-LUNDI'!$A$60=Matières!$A$4,[0]!red,IF('CJ-LUNDI'!$A$60=Matières!$A$8,'Référentiels CP'!NC,IF('CJ-LUNDI'!$A$60=Matières!$A$9,'Référentiels CP'!gm,IF('CJ-LUNDI'!$A$60=Matières!$A$10,'Référentiels CP'!geom,IF('CJ-LUNDI'!$A$60=Matières!$A$11,'Référentiels CP'!cm,IF('CJ-LUNDI'!$A$60=Matières!$A$12,'Référentiels CP'!ogd,IF('CJ-LUNDI'!$A$60=Matières!$A$13,[0]!h,IF('CJ-LUNDI'!$A$60=Matières!$A$14,[0]!geo,IF('CJ-LUNDI'!$A$60=Matières!$A$16,[0]!s,IF('CJ-LUNDI'!$A$60=Matières!$A$15,[0]!ddm,IF('CJ-LUNDI'!$A$60=Matières!$A$17,'Référentiels CP'!em,IF('CJ-LUNDI'!$A$60=Matières!$A$18,'Référentiels CP'!av,IF('CJ-LUNDI'!$A$60=Matières!$A$19,'Référentiels CP'!ap,IF('CJ-LUNDI'!$A$60=Matières!$A$20,'Référentiels CP'!pahda,IF('CJ-LUNDI'!$A$60=Matières!$A$21,'Référentiels CP'!eps,IF('CJ-LUNDI'!$A$60=Matières!$A$22,'Référentiels CP'!lv,IF('CJ-LUNDI'!$A$60=Matières!$A$23,IF('CJ-LUNDI'!$A$60=Matières!$A$23,'Référentiels CP'!emc))))))))))))))))))))))))</definedName>
    <definedName name="g" localSheetId="10">'Référentiels CE1'!$I:$I</definedName>
    <definedName name="g" localSheetId="11">'Référentiels CE2'!$M:$M</definedName>
    <definedName name="g" localSheetId="13">'Référentiels CM2'!$M:$M</definedName>
    <definedName name="g" localSheetId="9">'Référentiels CP'!$I:$I</definedName>
    <definedName name="g">'Référentiels CM1'!$M:$M</definedName>
    <definedName name="geo" localSheetId="11">'Référentiels CE2'!$AM:$AM</definedName>
    <definedName name="geo" localSheetId="13">'Référentiels CM2'!$AM:$AM</definedName>
    <definedName name="geo">'Référentiels CM1'!$AM:$AM</definedName>
    <definedName name="geom" localSheetId="10">'Référentiels CE1'!$O:$O</definedName>
    <definedName name="geom" localSheetId="11">'Référentiels CE2'!$S:$S</definedName>
    <definedName name="geom" localSheetId="13">'Référentiels CM2'!$S:$S</definedName>
    <definedName name="geom" localSheetId="9">'Référentiels CP'!$O:$O</definedName>
    <definedName name="geom">'Référentiels CM1'!$S:$S</definedName>
    <definedName name="gm" localSheetId="10">'Référentiels CE1'!$Q:$Q</definedName>
    <definedName name="gm" localSheetId="11">'Référentiels CE2'!$U:$U</definedName>
    <definedName name="gm" localSheetId="13">'Référentiels CM2'!$U:$U</definedName>
    <definedName name="gm" localSheetId="9">'Référentiels CP'!$Q:$Q</definedName>
    <definedName name="gm">'Référentiels CM1'!$U:$U</definedName>
    <definedName name="h" localSheetId="11">'Référentiels CE2'!$Y:$Y</definedName>
    <definedName name="h" localSheetId="13">'Référentiels CM2'!$Y:$Y</definedName>
    <definedName name="h">'Référentiels CM1'!$Y:$Y</definedName>
    <definedName name="lec" localSheetId="10">'Référentiels CE1'!$C:$C</definedName>
    <definedName name="lec" localSheetId="11">'Référentiels CE2'!$C:$C</definedName>
    <definedName name="lec" localSheetId="13">'Référentiels CM2'!$C:$C</definedName>
    <definedName name="lec" localSheetId="9">'Référentiels CP'!$C:$C</definedName>
    <definedName name="lec">'Référentiels CM1'!$C:$C</definedName>
    <definedName name="lit" localSheetId="11">'Référentiels CE2'!$E:$E</definedName>
    <definedName name="lit" localSheetId="13">'Référentiels CM2'!$E:$E</definedName>
    <definedName name="lit">'Référentiels CM1'!$E:$E</definedName>
    <definedName name="lo" localSheetId="10">'Référentiels CE1'!$A:$A</definedName>
    <definedName name="lo" localSheetId="11">'Référentiels CE2'!$A:$A</definedName>
    <definedName name="lo" localSheetId="13">'Référentiels CM2'!$A:$A</definedName>
    <definedName name="lo" localSheetId="9">'Référentiels CP'!$A:$A</definedName>
    <definedName name="lo">'Référentiels CM1'!$A:$A</definedName>
    <definedName name="lv" localSheetId="10">'Référentiels CE1'!$Y:$Y</definedName>
    <definedName name="lv" localSheetId="11">'Référentiels CE2'!$AC:$AC</definedName>
    <definedName name="lv" localSheetId="13">'Référentiels CM2'!$AC:$AC</definedName>
    <definedName name="lv" localSheetId="9">'Référentiels CP'!$Y:$Y</definedName>
    <definedName name="lv">'Référentiels CM1'!$AC:$AC</definedName>
    <definedName name="NC" localSheetId="10">'Référentiels CE1'!$M:$M</definedName>
    <definedName name="NC" localSheetId="11">'Référentiels CE2'!$Q:$Q</definedName>
    <definedName name="NC" localSheetId="13">'Référentiels CM2'!$Q:$Q</definedName>
    <definedName name="NC" localSheetId="9">'Référentiels CP'!$M:$M</definedName>
    <definedName name="NC">'Référentiels CM1'!$Q:$Q</definedName>
    <definedName name="o" localSheetId="10">'Référentiels CE1'!$K:$K</definedName>
    <definedName name="o" localSheetId="11">'Référentiels CE2'!$O:$O</definedName>
    <definedName name="o" localSheetId="13">'Référentiels CM2'!$O:$O</definedName>
    <definedName name="o" localSheetId="9">'Référentiels CP'!$K:$K</definedName>
    <definedName name="o">'Référentiels CM1'!$O$2:$O$15</definedName>
    <definedName name="ogd" localSheetId="10">'Référentiels CE1'!$S:$S</definedName>
    <definedName name="ogd" localSheetId="11">'Référentiels CE2'!$W:$W</definedName>
    <definedName name="ogd" localSheetId="13">'Référentiels CM2'!$W:$W</definedName>
    <definedName name="ogd" localSheetId="9">'Référentiels CP'!$S:$S</definedName>
    <definedName name="ogd">'Référentiels CM1'!$W:$W</definedName>
    <definedName name="pahda" localSheetId="10">'Référentiels CE1'!$AE:$AE</definedName>
    <definedName name="pahda" localSheetId="11">'Référentiels CE2'!$AI:$AI</definedName>
    <definedName name="pahda" localSheetId="13">'Référentiels CM2'!$AI:$AI</definedName>
    <definedName name="pahda" localSheetId="9">'Référentiels CP'!$AE:$AE</definedName>
    <definedName name="pahda">'Référentiels CM1'!$AI:$AI</definedName>
    <definedName name="red" localSheetId="11">'Référentiels CE2'!$I:$I</definedName>
    <definedName name="red" localSheetId="13">'Référentiels CM2'!$I:$I</definedName>
    <definedName name="red">'Référentiels CM1'!$I:$I</definedName>
    <definedName name="s" localSheetId="11">'Référentiels CE2'!$AO:$AO</definedName>
    <definedName name="s" localSheetId="13">'Référentiels CM2'!$AO:$AO</definedName>
    <definedName name="s">'Référentiels CM1'!$AO:$AO</definedName>
    <definedName name="v" localSheetId="10">'Référentiels CE1'!$G:$G</definedName>
    <definedName name="v" localSheetId="11">'Référentiels CE2'!$K:$K</definedName>
    <definedName name="v" localSheetId="13">'Référentiels CM2'!$K$2:$K$18</definedName>
    <definedName name="v" localSheetId="9">'Référentiels CP'!$G:$G</definedName>
    <definedName name="v">'Référentiels CM1'!$K:$K</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0" i="21" l="1"/>
  <c r="D60" i="21"/>
  <c r="D53" i="21"/>
  <c r="A53" i="21"/>
  <c r="A46" i="21"/>
  <c r="D46" i="21"/>
  <c r="D39" i="21"/>
  <c r="A39" i="21"/>
  <c r="A32" i="21"/>
  <c r="D32" i="21"/>
  <c r="D25" i="21"/>
  <c r="A25" i="21"/>
  <c r="A18" i="21"/>
  <c r="D18" i="21"/>
  <c r="D11" i="21"/>
  <c r="A11" i="21"/>
  <c r="D4" i="21"/>
  <c r="A4" i="21"/>
  <c r="A4" i="20"/>
  <c r="A2" i="21"/>
  <c r="A1" i="21"/>
  <c r="A3" i="21" s="1"/>
  <c r="C2" i="21"/>
  <c r="F1" i="21"/>
  <c r="C1" i="21"/>
  <c r="A60" i="20"/>
  <c r="D60" i="20"/>
  <c r="D53" i="20"/>
  <c r="A53" i="20"/>
  <c r="A46" i="20"/>
  <c r="D46" i="20"/>
  <c r="D39" i="20"/>
  <c r="A39" i="20"/>
  <c r="A32" i="20"/>
  <c r="D32" i="20"/>
  <c r="D25" i="20"/>
  <c r="A25" i="20"/>
  <c r="A18" i="20"/>
  <c r="D18" i="20"/>
  <c r="D11" i="20"/>
  <c r="A11" i="20"/>
  <c r="D4" i="20"/>
  <c r="A2" i="20"/>
  <c r="A1" i="20"/>
  <c r="C2" i="20"/>
  <c r="A3" i="20"/>
  <c r="F1" i="20"/>
  <c r="C1" i="20"/>
  <c r="A60" i="19"/>
  <c r="D60" i="19"/>
  <c r="D53" i="19"/>
  <c r="A53" i="19"/>
  <c r="A46" i="19"/>
  <c r="D46" i="19"/>
  <c r="D39" i="19"/>
  <c r="A39" i="19"/>
  <c r="A32" i="19"/>
  <c r="D32" i="19"/>
  <c r="D25" i="19"/>
  <c r="A25" i="19"/>
  <c r="A18" i="19"/>
  <c r="D18" i="19"/>
  <c r="D11" i="19"/>
  <c r="A11" i="19"/>
  <c r="D4" i="19"/>
  <c r="A4" i="19"/>
  <c r="A2" i="19"/>
  <c r="A1" i="19"/>
  <c r="A3" i="19" s="1"/>
  <c r="C2" i="19"/>
  <c r="F1" i="19"/>
  <c r="C1" i="19"/>
  <c r="A1" i="17" l="1"/>
  <c r="A1" i="1"/>
  <c r="A2" i="1"/>
  <c r="A2" i="17"/>
  <c r="A3" i="17"/>
  <c r="A3" i="1"/>
  <c r="D60" i="17" l="1"/>
  <c r="A60" i="17"/>
  <c r="D53" i="17"/>
  <c r="A53" i="17"/>
  <c r="A46" i="17"/>
  <c r="D46" i="17"/>
  <c r="D39" i="17"/>
  <c r="A39" i="17"/>
  <c r="A32" i="17"/>
  <c r="D32" i="17"/>
  <c r="D25" i="17"/>
  <c r="A25" i="17"/>
  <c r="D18" i="17"/>
  <c r="A18" i="17"/>
  <c r="D11" i="17"/>
  <c r="D4" i="17"/>
  <c r="A11" i="17" l="1"/>
  <c r="A4" i="17"/>
  <c r="C2" i="17"/>
  <c r="F1" i="17" l="1"/>
  <c r="C1" i="17"/>
  <c r="D60" i="1" l="1"/>
  <c r="A60" i="1" l="1"/>
  <c r="A53" i="1"/>
  <c r="A46" i="1"/>
  <c r="A39" i="1"/>
  <c r="C1" i="1"/>
  <c r="C5" i="2" l="1"/>
  <c r="D53" i="1"/>
  <c r="D46" i="1"/>
  <c r="D39" i="1"/>
  <c r="D32" i="1"/>
  <c r="D25" i="1"/>
  <c r="D11" i="1"/>
  <c r="D4" i="1"/>
  <c r="A32" i="1"/>
  <c r="A25" i="1"/>
  <c r="A18" i="1" l="1"/>
  <c r="A11" i="1"/>
  <c r="A4" i="1"/>
  <c r="D18" i="1"/>
  <c r="C2" i="1" l="1"/>
  <c r="F1" i="1" l="1"/>
</calcChain>
</file>

<file path=xl/sharedStrings.xml><?xml version="1.0" encoding="utf-8"?>
<sst xmlns="http://schemas.openxmlformats.org/spreadsheetml/2006/main" count="3497" uniqueCount="2170">
  <si>
    <t>SCIENCES</t>
  </si>
  <si>
    <t>EDUCATION MUSICALE</t>
  </si>
  <si>
    <t>Niveau(x) de la classe :</t>
  </si>
  <si>
    <t>Année :</t>
  </si>
  <si>
    <t xml:space="preserve">Semaine n° </t>
  </si>
  <si>
    <t>GEOGRAPHIE</t>
  </si>
  <si>
    <t>Dire sans erreur et de manière expressive des textes en prose ou des poèmes (une dizaine).</t>
  </si>
  <si>
    <t>Lire à haute voix avec fluidité et de manière expressive un texte de plus de dix lignes, après préparation.</t>
  </si>
  <si>
    <t>Lire sans aide les consignes du travail scolaire, les énoncés de problèmes.</t>
  </si>
  <si>
    <t>Lire au moins un ouvrage par trimestre et en rendre compte ; choisir un extrait caractéristique et le lire à haute voix.</t>
  </si>
  <si>
    <t>Dans les diverses activités scolaires, noter des idées, des hypothèses, des informations utiles au travail scolaire.</t>
  </si>
  <si>
    <t>Écrire un texte de type poétique en obéissant à une ou plusieurs consignes précises.</t>
  </si>
  <si>
    <t>Utiliser à bon escient des termes afférents aux actions, sensations et jugements.</t>
  </si>
  <si>
    <t>Construire correctement des phrases négatives, interrogatives, injonctives.</t>
  </si>
  <si>
    <t>Les classes de mots</t>
  </si>
  <si>
    <t>Les fonctions</t>
  </si>
  <si>
    <t>Le verbe</t>
  </si>
  <si>
    <t>Les accords</t>
  </si>
  <si>
    <t>Orthographe grammaticale</t>
  </si>
  <si>
    <t>Orthographe lexicale</t>
  </si>
  <si>
    <t>Nombres décimaux</t>
  </si>
  <si>
    <t>Dans le plan</t>
  </si>
  <si>
    <t>Problèmes de reproduction, de construction</t>
  </si>
  <si>
    <t>Aires</t>
  </si>
  <si>
    <t>Angles</t>
  </si>
  <si>
    <t>Problèmes</t>
  </si>
  <si>
    <t>Construire un tableau ou un graphique.</t>
  </si>
  <si>
    <t>EPS</t>
  </si>
  <si>
    <t>LANGUE VIVANTE</t>
  </si>
  <si>
    <t>Besoins en énergie, consommation et économies d’énergie</t>
  </si>
  <si>
    <t>Leviers et balances, équilibre</t>
  </si>
  <si>
    <t>Objets mécaniques, transmission de mouvements</t>
  </si>
  <si>
    <t>HISTOIRE</t>
  </si>
  <si>
    <t>S'approprier un environnement informatique de travail</t>
  </si>
  <si>
    <t>Adopter une attitude responsable</t>
  </si>
  <si>
    <t>Créer, produire, traiter, exploiter des données</t>
  </si>
  <si>
    <t>Communiquer, échanger</t>
  </si>
  <si>
    <t>Dans les diverses activités scolaires, prendre des notes utiles au travail scolaire.</t>
  </si>
  <si>
    <t>Rédiger un court dialogue (formulation des questions et des ordres).</t>
  </si>
  <si>
    <t>Rédiger des textes courts de différents types (récits, descriptions, portraits) en veillant à leur cohérence, à leur précision (pronoms, mots de liaison, relations temporelles en particulier) et en évitant les répétitions.</t>
  </si>
  <si>
    <t>Maîtriser la cohérence des temps dans un récit d’une dizaine de lignes.</t>
  </si>
  <si>
    <t>Rédiger différents types de textes d’au moins deux paragraphes en veillant à leur cohérence, en évitant les répétitions, et en respectant les contraintes syntaxiques et orthographiques ainsi que la ponctuation.</t>
  </si>
  <si>
    <t>Copier sans erreur un texte d’au moins quinze lignes en lui donnant une présentation adaptée.</t>
  </si>
  <si>
    <t>Lire au moins cinq ouvrages dans l’année scolaire et en rendre compte ; choisir un extrait caractéristique et le lire à haute voix.</t>
  </si>
  <si>
    <t>Expliciter des choix de lecture, des préférences.</t>
  </si>
  <si>
    <t>Repérer les effets de choix formels (emplois de certains mots, utilisation d’un niveau de langue bien caractérisé, etc.).</t>
  </si>
  <si>
    <t>Utiliser les outils usuels de la classe (manuels, affichages, etc.) pour rechercher une information, surmonter une difficulté.</t>
  </si>
  <si>
    <t>Effectuer, seul, des recherches dans des ouvrages documentaires (livres, produits multimédia).</t>
  </si>
  <si>
    <t>Se repérer dans une bibliothèque, une médiathèque.</t>
  </si>
  <si>
    <t>Repérer dans un texte des informations explicites et en inférer des informations nouvelles (implicites).</t>
  </si>
  <si>
    <t>S’appuyer sur les mots de liaison et les expressions qui marquent les relations logiques pour comprendre avec précision l’enchaînement d’une action ou d’un raisonnement.</t>
  </si>
  <si>
    <t>Lire sans aide une leçon dans un manuel après un travail en classe sur le sujet.</t>
  </si>
  <si>
    <t>Participer à un débat en respectant les tours de parole et les règles de la politesse.</t>
  </si>
  <si>
    <t>Présenter à la classe un travail collectif.</t>
  </si>
  <si>
    <t>Commencer à utiliser des termes renvoyant à des notions abstraites (émotions, sentiments, devoirs, droits).</t>
  </si>
  <si>
    <t>Comprendre des sigles.</t>
  </si>
  <si>
    <t>Utiliser le contexte pour comprendre un mot inconnu ; vérifier son sens dans le dictionnaire.</t>
  </si>
  <si>
    <t>Identifier l’utilisation d’un mot ou d’une expression au sens figuré.</t>
  </si>
  <si>
    <t>Définir un mot connu en utilisant un terme générique adéquat et en y ajoutant les précisions spécifiques à l’objet défini.</t>
  </si>
  <si>
    <t>Commencer à identifier les différents niveaux de langue.</t>
  </si>
  <si>
    <t>Regrouper des mots selon le sens de leur préfixe.</t>
  </si>
  <si>
    <t>Regrouper des mots selon le sens de leur suffixe.</t>
  </si>
  <si>
    <t>Connaître et utiliser oralement le vocabulaire concernant la construction des mots (radical, préfixe, suffixe, famille).</t>
  </si>
  <si>
    <t>Regrouper des mots selon leur radical.</t>
  </si>
  <si>
    <t>Regrouper des mots selon le sens de leur préfixe et connaître ce sens, en particulier celui des principaux préfixes exprimant des idées de lieu ou de mouvement.</t>
  </si>
  <si>
    <t>Regrouper des mots selon le sens de leur suffixe et connaître ce sens.</t>
  </si>
  <si>
    <t>Pour un mot donné, fournir un ou plusieurs mots de la même famille en vérifiant qu’il(s) existe(nt).</t>
  </si>
  <si>
    <t>Participer aux échanges de manière constructive : rester dans le sujet, situer son propos par rapport aux autres, apporter des arguments, mobiliser des connaissances, respecter les règles habituelles de la communication.</t>
  </si>
  <si>
    <t>HISTOIRE DES ARTS</t>
  </si>
  <si>
    <t>FRANCAIS : Vocabulaire</t>
  </si>
  <si>
    <t>FRANCAIS : Grammaire</t>
  </si>
  <si>
    <t>FRANCAIS : Orthographe</t>
  </si>
  <si>
    <t>FRANCAIS : Rédaction</t>
  </si>
  <si>
    <t>FRANCAIS : Lecture</t>
  </si>
  <si>
    <t>FRANCAIS : Littérature</t>
  </si>
  <si>
    <t>MATHEMATIQUES : Géométrie</t>
  </si>
  <si>
    <t>MATHEMATIQUES : Organisation et gestion des données</t>
  </si>
  <si>
    <t>FRANCAIS : Langage oral</t>
  </si>
  <si>
    <t>DECOUVERTE DU MONDE</t>
  </si>
  <si>
    <t>MATHEMATIQUES : Calcul mental</t>
  </si>
  <si>
    <t>ARTS VISUELS</t>
  </si>
  <si>
    <t>ARTS PLASTIQUES</t>
  </si>
  <si>
    <t>cahier</t>
  </si>
  <si>
    <t>carnet</t>
  </si>
  <si>
    <t>livre</t>
  </si>
  <si>
    <t>manuel</t>
  </si>
  <si>
    <t>feuille</t>
  </si>
  <si>
    <t>classeur</t>
  </si>
  <si>
    <t>tablette</t>
  </si>
  <si>
    <t>ordinateur</t>
  </si>
  <si>
    <t>matériel géométrique</t>
  </si>
  <si>
    <t>matériel à manipuler</t>
  </si>
  <si>
    <t>feutres</t>
  </si>
  <si>
    <t>peinture</t>
  </si>
  <si>
    <t>crayon de papier</t>
  </si>
  <si>
    <t>gabarit</t>
  </si>
  <si>
    <t>papier calque</t>
  </si>
  <si>
    <t>papier millimétré</t>
  </si>
  <si>
    <t>feuillet double</t>
  </si>
  <si>
    <t>feuillet simple</t>
  </si>
  <si>
    <t>feuille canson blanche</t>
  </si>
  <si>
    <t>feuille à petits carreaux</t>
  </si>
  <si>
    <t>feuille à grands carreaux</t>
  </si>
  <si>
    <t>calculatrice</t>
  </si>
  <si>
    <t>fichier</t>
  </si>
  <si>
    <t>livret</t>
  </si>
  <si>
    <t>en groupe</t>
  </si>
  <si>
    <t>en atelier</t>
  </si>
  <si>
    <t>individuel</t>
  </si>
  <si>
    <t>collectif</t>
  </si>
  <si>
    <t>au tableau</t>
  </si>
  <si>
    <t>au coin regroupement</t>
  </si>
  <si>
    <t>dans la cour</t>
  </si>
  <si>
    <t>avec mon aide</t>
  </si>
  <si>
    <t>en mode tutorat</t>
  </si>
  <si>
    <t>en autonomie</t>
  </si>
  <si>
    <t>en semi-autonomie</t>
  </si>
  <si>
    <t>photocopie</t>
  </si>
  <si>
    <t>à mon bureau</t>
  </si>
  <si>
    <t>en décloisonnement</t>
  </si>
  <si>
    <t>échange de service</t>
  </si>
  <si>
    <t>au gymnase</t>
  </si>
  <si>
    <t>en salle de sport</t>
  </si>
  <si>
    <t>en salle d'Arts plastiques</t>
  </si>
  <si>
    <t>En salle informatique</t>
  </si>
  <si>
    <t>à l'extérieur de l'école</t>
  </si>
  <si>
    <t>dans la classe du collègue</t>
  </si>
  <si>
    <t>au stade</t>
  </si>
  <si>
    <t>site internet</t>
  </si>
  <si>
    <t>ENT</t>
  </si>
  <si>
    <t>blog-classe</t>
  </si>
  <si>
    <t>Twitter</t>
  </si>
  <si>
    <t>TBI/TNI</t>
  </si>
  <si>
    <t>vidéoprojecteur</t>
  </si>
  <si>
    <t>Matériel</t>
  </si>
  <si>
    <t>Organisation</t>
  </si>
  <si>
    <t>Acquisition du vocabulaire</t>
  </si>
  <si>
    <t>Maîtrise du sens des mots</t>
  </si>
  <si>
    <t>Les familles de mots</t>
  </si>
  <si>
    <t>Utiliser la construction d’un mot inconnu pour le comprendre.</t>
  </si>
  <si>
    <t>Utiliser le dictionnaire pour vérifier le sens d’un mot (en particulier quand il en a plusieurs), ou sa classe, ou son orthographe, ou son niveau de langue.</t>
  </si>
  <si>
    <t>Se servir des codes utilisés dans les articles de dictionnaire</t>
  </si>
  <si>
    <t>Raconter, décrire, exposer</t>
  </si>
  <si>
    <t>Décrire un objet, présenter un travail à la classe en s’exprimant en phrases correctes et dans un vocabulaire approprié</t>
  </si>
  <si>
    <t>Échanger, débattre</t>
  </si>
  <si>
    <t xml:space="preserve"> Demander et prendre la parole à bon escient.</t>
  </si>
  <si>
    <t>Réagir à l’exposé d’un autre élève en apportant un point de vue motivé.</t>
  </si>
  <si>
    <t>Réciter</t>
  </si>
  <si>
    <t>Lecture, Ecriture</t>
  </si>
  <si>
    <t>Lire à haute voix avec fluidité et de manière expressive un texte d’une dizaine de lignes, après préparation.</t>
  </si>
  <si>
    <t>Lire silencieusement un texte littéraire ou documentaire et le comprendre (reformuler, résumer, répondre à des questions sur ce texte).</t>
  </si>
  <si>
    <t>Dans un récit ou une description, s’appuyer sur les mots de liaison qui marquent les relations spatiales et sur les compléments de lieu pour comprendre avec précision la configuration du lieu de l’action ou du lieu décrit.</t>
  </si>
  <si>
    <t>Comprendre l’usage de l’imparfait et du passé simple dans un récit, du présent dans un texte scientifique ou documentaire.</t>
  </si>
  <si>
    <t>Saisir l’atmosphère ou le ton d’un texte descriptif, narratif ou poétique, en s’appuyant en particulier sur son vocabulaire.</t>
  </si>
  <si>
    <t>Participer à un débat sur un texte en confrontant son interprétation à d’autres de manière argumentée.</t>
  </si>
  <si>
    <t>Effectuer des recherches, avec l’aide de l’adulte, dans des ouvrages documentaires (livres ou produits multimédia).</t>
  </si>
  <si>
    <t>Adapter son comportement de lecteur aux difficultés rencontrées : notes pour mémoriser, relecture, demande d’aide, etc</t>
  </si>
  <si>
    <t>Se rappeler le titre et l’auteur des œuvres lues.</t>
  </si>
  <si>
    <t>Participer à un débat sur une œuvre en confrontant son point de vue à d’autres de manière argumentée.</t>
  </si>
  <si>
    <t>Copier sans erreur un texte d’une dizaine de lignes, en respectant la mise en page s’il y a lieu.</t>
  </si>
  <si>
    <t>Vocabulaire</t>
  </si>
  <si>
    <t>La phrase</t>
  </si>
  <si>
    <t>Identifier les verbes conjugués dans des phrases complexes et fournir leurs infinitifs.</t>
  </si>
  <si>
    <t>Dans une phrase simple où l’ordre sujet-verbe est respecté :</t>
  </si>
  <si>
    <t>. identifier le verbe et le sujet (nom propre, groupe nominal, pronom personnel, pronom relatif),</t>
  </si>
  <si>
    <t>. reconnaître le complément d’objet second,</t>
  </si>
  <si>
    <t>. reconnaître les compléments circonstanciels de lieu, de temps,</t>
  </si>
  <si>
    <t>. reconnaître l’attribut du sujet.</t>
  </si>
  <si>
    <t>Comprendre la notion de circonstance : la différence entre complément d’objet et complément circonstanciel (manipulations).</t>
  </si>
  <si>
    <t>Le groupe nominal : manipulation de la proposition relative (ajout, suppression, substitution à l’adjectif ou au complément de nom et inversement).</t>
  </si>
  <si>
    <t>Connaître les fonctions de l’adjectif qualificatif : épithète, attribut du sujet.</t>
  </si>
  <si>
    <t>Comprendre la notion d’antériorité d’un fait passé par rapport à un fait présent.</t>
  </si>
  <si>
    <t>Connaître la distinction entre temps simple et temps composé, la règle de formation des temps composés (passé composé), la notion d’auxiliaire.</t>
  </si>
  <si>
    <t>Conjuguer aux temps déjà étudiés, ainsi qu’à l’indicatif passé simple, au passé composé et à l’impératif présent, les verbes déjà étudiés ; conjuguer des verbes non étudiés en appliquant les règles apprises.</t>
  </si>
  <si>
    <t>Connaître la règle de l’accord du participe passé dans les verbes construits avec être (non compris les verbes pronominaux).</t>
  </si>
  <si>
    <t>Connaître la règle de l’accord de l’adjectif (épithète ou attribut) avec le nom.</t>
  </si>
  <si>
    <t>Écrire sans erreur sous la dictée un texte d’une dizaine de lignes en mobilisant les connaissances acquises.</t>
  </si>
  <si>
    <t>Appliquer la règle de l’accord du verbe avec son sujet, y compris pour les verbes à un temps composé, et pour les sujets inversés.</t>
  </si>
  <si>
    <t>Accorder sans erreur l’adjectif (épithète, apposé et attribut du sujet) avec le nom.</t>
  </si>
  <si>
    <t>Écrire sans erreur les infinitifs de verbes du premier groupe après préposition (il me dit d’aller).</t>
  </si>
  <si>
    <t>Écrire sans erreur des mots invariables, en particulier les plus fréquents de ceux étudiés en grammaire.</t>
  </si>
  <si>
    <t>Mémoriser la graphie de la syllabe finale des noms terminés par -ail, -eil, -euil.</t>
  </si>
  <si>
    <t>Les nombres entiers naturels</t>
  </si>
  <si>
    <t>Les nombres entiers jusqu’au milliard</t>
  </si>
  <si>
    <t>Connaître, savoir écrire et nommer les nombres entiers jusqu’au milliard.</t>
  </si>
  <si>
    <t>Comparer, ranger, encadrer ces nombres.</t>
  </si>
  <si>
    <t>La notion de multiple : reconnaître les multiples des nombres d’usage courant : 5, 10, 15, 20, 25, 50.</t>
  </si>
  <si>
    <t>Les nombres decimaux et les fractions</t>
  </si>
  <si>
    <t>Fractions</t>
  </si>
  <si>
    <t>Nommer les fractions simples et décimales en utilisant le vocabulaire : demi, tiers, quart, dixième, centième.</t>
  </si>
  <si>
    <t>Utiliser ces fractions dans des cas simples de partage ou de codage de mesures de grandeurs.</t>
  </si>
  <si>
    <t>Connaître la valeur de chacun des chiffres de la partie décimale en fonction de sa position (jusqu’au 1/100ème).</t>
  </si>
  <si>
    <t>Savoir :</t>
  </si>
  <si>
    <t>. les repérer, les placer sur une droite graduée,</t>
  </si>
  <si>
    <t>. les comparer, les ranger,</t>
  </si>
  <si>
    <t>. les encadrer par deux nombres entiers consécutifs,</t>
  </si>
  <si>
    <t>. passer d’une écriture fractionnaire à une écriture à virgule et réciproquement.</t>
  </si>
  <si>
    <t>Le calcul</t>
  </si>
  <si>
    <t>Calcul</t>
  </si>
  <si>
    <t>Consolider les connaissances et capacités en calcul mental sur les nombres entiers.</t>
  </si>
  <si>
    <t>Multiplier mentalement un nombre entier ou décimal par 10, 100, 1 000.</t>
  </si>
  <si>
    <t>Estimer mentalement un ordre de grandeur du résultat.</t>
  </si>
  <si>
    <t>Effectuer un calcul posé</t>
  </si>
  <si>
    <t>Addition et soustraction de deux nombres décimaux.</t>
  </si>
  <si>
    <t>Multiplication d’un nombre décimal par un nombre entier.</t>
  </si>
  <si>
    <t>Division euclidienne de deux entiers.</t>
  </si>
  <si>
    <t>Division décimale de deux entiers.</t>
  </si>
  <si>
    <t>Connaître quelques fonctionnalités de la calculatrice utiles pour effectuer une suite de calculs.</t>
  </si>
  <si>
    <t>Résoudre des problèmes engageant une démarche à une ou plusieurs étapes.</t>
  </si>
  <si>
    <t>Reconnaître que des droites sont parallèles.</t>
  </si>
  <si>
    <t>Utiliser en situation le vocabulaire géométrique : points alignés, droite, droites perpendiculaires, droites parallèles, segment, milieu, angle, axe de symétrie, centre d’un cercle, rayon, diamètre.</t>
  </si>
  <si>
    <t>Vérifier la nature d’une figure plane simple en utilisant la règle graduée, l’équerre, le compas.</t>
  </si>
  <si>
    <t>Décrire une figure en vue de l’identifier parmi d’autres figures ou de la faire reproduire.</t>
  </si>
  <si>
    <t>Dans l’espace</t>
  </si>
  <si>
    <t>Reconnaître, décrire et nommer les solides droits : cube, pavé, prisme</t>
  </si>
  <si>
    <t>Reconnaître ou compléter un patron de cube ou de pavé.</t>
  </si>
  <si>
    <t>Compléter une figure par symétrie axiale.</t>
  </si>
  <si>
    <t>Tracer une figure simple à partir d’un programme de construction ou en suivant des consignes.</t>
  </si>
  <si>
    <t>Connaître et utiliser les unités usuelles de mesure des durées, ainsi que les unités du système métrique pour les longueurs, les masses et les contenances, et leurs relations.</t>
  </si>
  <si>
    <t>Reporter des longueurs à l’aide du compas</t>
  </si>
  <si>
    <t>Formules du périmètre du carré et du rectangle.</t>
  </si>
  <si>
    <t>Mesurer ou estimer l’aire d’une surface grâce à un pavage effectif à l’aide d’une surface de référence ou grâce à l’utilisation d’un réseau quadrillé.</t>
  </si>
  <si>
    <t>Classer et ranger des surfaces selon leur aire.</t>
  </si>
  <si>
    <t>Comparer les angles d’une figure en utilisant un gabarit.</t>
  </si>
  <si>
    <t>Estimer et vérifier en utilisant l’équerre, qu’un angle est droit, aigu ou obtus.</t>
  </si>
  <si>
    <t>Résoudre des problèmes dont la résolution implique éventuellement des conversions.</t>
  </si>
  <si>
    <t>Interpréter un tableau ou un graphique</t>
  </si>
  <si>
    <t>Lire les coordonnées d’un point.</t>
  </si>
  <si>
    <t>Placer un point dont on connaît les coordonnées.</t>
  </si>
  <si>
    <t>Utiliser un tableau ou la “règle de trois” dans des situations très simples de proportionnalité.</t>
  </si>
  <si>
    <t>FRANCAIS</t>
  </si>
  <si>
    <t>form1</t>
  </si>
  <si>
    <t>form2</t>
  </si>
  <si>
    <t>form3</t>
  </si>
  <si>
    <t>form4</t>
  </si>
  <si>
    <t>form5</t>
  </si>
  <si>
    <t>form6</t>
  </si>
  <si>
    <t>form7</t>
  </si>
  <si>
    <t>form8</t>
  </si>
  <si>
    <t>form9</t>
  </si>
  <si>
    <t>L’ANTIQUITE</t>
  </si>
  <si>
    <t xml:space="preserve"> La christianisation du monde gallo- romain </t>
  </si>
  <si>
    <t xml:space="preserve">Connaître le rôle de Jésus et des apôtres dans le christianisme </t>
  </si>
  <si>
    <t xml:space="preserve">Savoir que le christianisme se diffuse en Gaule </t>
  </si>
  <si>
    <t>Savoir que le christianisme devient la religion officielle de l’empire romain</t>
  </si>
  <si>
    <t xml:space="preserve"> Identifier les principales manifestations du christianisme </t>
  </si>
  <si>
    <t xml:space="preserve">Lire et utiliser une ou des cartes historiques pour étudier cette question </t>
  </si>
  <si>
    <t xml:space="preserve">Vocabulaire </t>
  </si>
  <si>
    <t xml:space="preserve">LE MOYEN-AGE </t>
  </si>
  <si>
    <t xml:space="preserve">La naissance et le développement du royaume de France </t>
  </si>
  <si>
    <t>Savoir que le sacre légitime le pouvoir du roi</t>
  </si>
  <si>
    <t xml:space="preserve"> Découvrir qu’en trois siècles, les Capétiens renforcent leur pouvoir</t>
  </si>
  <si>
    <t xml:space="preserve"> Identifier les rois de France et les principaux attributs du pouvoir royal </t>
  </si>
  <si>
    <t xml:space="preserve">Repères </t>
  </si>
  <si>
    <t xml:space="preserve">Le rôle de l’Eglise </t>
  </si>
  <si>
    <t xml:space="preserve">Reconnaître tympans d’églises, vitraux, fresques,enluminures, miniatures </t>
  </si>
  <si>
    <t xml:space="preserve">Reconnaître l’art roman et l’art gothique par l’observation </t>
  </si>
  <si>
    <t xml:space="preserve">La découverte d’une autre civilisation, l’Islam </t>
  </si>
  <si>
    <t xml:space="preserve">Savoir que le prophète Mahomet fonde une nouvelle religion monothéiste au VIIe s </t>
  </si>
  <si>
    <t xml:space="preserve">Pour étudier cette question, lire et utiliser une carte historique </t>
  </si>
  <si>
    <t xml:space="preserve">Appréhender la richesse de la civilisation arabo-musulmane </t>
  </si>
  <si>
    <t xml:space="preserve">Savoir que les échanges mettent en contact l’Occident et l’Orient </t>
  </si>
  <si>
    <t xml:space="preserve">La guerre de Cent ans Savoir qu’une guerre oppose la France à l’Angleterre (1337 - 1453) </t>
  </si>
  <si>
    <t xml:space="preserve">Etre capable de raconter les principaux épisodes de la vie de Jeanne d’Arc </t>
  </si>
  <si>
    <t xml:space="preserve">Pour étudier cette question, lire une carte historique </t>
  </si>
  <si>
    <t xml:space="preserve">LES TEMPS MODERNES </t>
  </si>
  <si>
    <t xml:space="preserve">Les premiers empires coloniaux, traite des Noirs et esclavage </t>
  </si>
  <si>
    <t xml:space="preserve">Savoir que la domination europé. entraîne la constitution de d'empires coloniaux </t>
  </si>
  <si>
    <t xml:space="preserve">Savoir que la domination europé. entraîne la traite d’esclaves transatlantique </t>
  </si>
  <si>
    <t xml:space="preserve">Reconnaître sur une carte les principaux empires coloniaux </t>
  </si>
  <si>
    <t xml:space="preserve">Retrouver le trajet d’un esclave et décrire sa vie sur une plantation </t>
  </si>
  <si>
    <t xml:space="preserve">La Renaissance : les arts, catholiques et protestants </t>
  </si>
  <si>
    <t xml:space="preserve">Caractériser la Renaissance artistique par l’observation d’oeuvres d’art </t>
  </si>
  <si>
    <t xml:space="preserve">Pouvoir expliquer le rôle de mécènes des monarques dans la diffusion de l'art </t>
  </si>
  <si>
    <t xml:space="preserve">Savoir qu’au XVIe que le royaume est déchiré par les querelles religieuses </t>
  </si>
  <si>
    <t xml:space="preserve">Connaître Henri IV et son rôle pour le rétablissement de la paix </t>
  </si>
  <si>
    <t xml:space="preserve"> Louis XIV, un monarque absolu </t>
  </si>
  <si>
    <t xml:space="preserve">Savoir comment la France est gouvernée et administrée par Louis XIV </t>
  </si>
  <si>
    <t xml:space="preserve">Savoir comment le château de Versailles a été édifié à la gloire du roi </t>
  </si>
  <si>
    <t xml:space="preserve">Connaître les principales caractéristiques de la société d’Ancien régime </t>
  </si>
  <si>
    <t xml:space="preserve">LA REVOLUTION FRANÇAISE ET LE XIXEME SIECLE </t>
  </si>
  <si>
    <t xml:space="preserve">La révolution française : l’aspiration à la liberté et à l’égalité </t>
  </si>
  <si>
    <t xml:space="preserve">Comprendre que 1789 est une année exceptionnelle dans l’histoire de France </t>
  </si>
  <si>
    <t xml:space="preserve">Parcourir les événements qui ont conduit à ces changements </t>
  </si>
  <si>
    <t xml:space="preserve">Savoir que la Déclaration des droits de l’Homme proclame la liberté et l’égalité </t>
  </si>
  <si>
    <t xml:space="preserve">La France dans une Europe en expansion industrielle : les colonies, l’émigration </t>
  </si>
  <si>
    <t xml:space="preserve">Savoir que la France conquiert de nouvelles terres </t>
  </si>
  <si>
    <t xml:space="preserve">Savoir que la France est un des grands pays colonisateurs </t>
  </si>
  <si>
    <t xml:space="preserve">De quelle manière l’Eglise encadre la vie des hommes de la naissance à la mort </t>
  </si>
  <si>
    <t>Savoir que le clergé est organisé et puissant</t>
  </si>
  <si>
    <t xml:space="preserve">Les Croisades </t>
  </si>
  <si>
    <t xml:space="preserve">Connaître le déroulement d’une croisade (la première croisade en particulier) </t>
  </si>
  <si>
    <t>LES TERRITOIRES A DIFFERENTES ECHELLES</t>
  </si>
  <si>
    <t xml:space="preserve">
Les grands types de paysages et la diversité des régions françaises</t>
  </si>
  <si>
    <t>Identifier les principaux reliefs, climats et de l’hydrographie en France</t>
  </si>
  <si>
    <t>Connaître les principales caractéristiques des grands ensembles régionaux</t>
  </si>
  <si>
    <t>Connaître le découpage administratif de la France (départements, régions)</t>
  </si>
  <si>
    <t>Les frontières de la France et les pays de l’Union européenne</t>
  </si>
  <si>
    <t>Identifier les principaux reliefs, du climats et de l’hydrographie en Europe</t>
  </si>
  <si>
    <t>Savoir situer les frontières européennes</t>
  </si>
  <si>
    <t>Connaître les pays de l’Union européenne</t>
  </si>
  <si>
    <t>Savoir les situer sur une carte</t>
  </si>
  <si>
    <t>LA REPARTITION DE LA POPULATION</t>
  </si>
  <si>
    <t>National et en Europe</t>
  </si>
  <si>
    <t>Savoir et comprendre pourquoi la population française est inégalement répartie</t>
  </si>
  <si>
    <t>Savoir identifier les zones denses et vides en France et en Europe</t>
  </si>
  <si>
    <t>Savoir que les activités tertiaires a renforcé la concentration dans les villes</t>
  </si>
  <si>
    <t>Les principales villes en France et en Europe</t>
  </si>
  <si>
    <t>Savoir localiser sur une carte quelques grandes villes de France et d’Europe</t>
  </si>
  <si>
    <t>Savoir identifier notamment quelques traces du passé et les quartiers récents</t>
  </si>
  <si>
    <t>Pouvoir mettre en évidence que l'Europe est dominé par des métropoles</t>
  </si>
  <si>
    <t>LA CIRCULATION DES HOMMES ET DES BIENS</t>
  </si>
  <si>
    <t>Un aéroport</t>
  </si>
  <si>
    <t>Mettre en évidence les principales caractéristiques des liaisons aériennes</t>
  </si>
  <si>
    <t>Connaître l’organisation d’un aéroport</t>
  </si>
  <si>
    <t>Le réseau autoroutier</t>
  </si>
  <si>
    <t>Connaître l’organisation du réseau autoroutier en France et en Europe</t>
  </si>
  <si>
    <t>Savoir énoncer quelques conséquences du développement du réseau autoroutier</t>
  </si>
  <si>
    <t>Connaître quelques alternatives au transport par la route</t>
  </si>
  <si>
    <t>Le réseau ferré à grande vitesse en France et en Europe</t>
  </si>
  <si>
    <t>Comprendre l'importance du réseau de lignes à grande vitesse en France</t>
  </si>
  <si>
    <t>Nommer quelques grandes villes desservies par le TGV</t>
  </si>
  <si>
    <t>Connaître des lignes spécifiques et les principaux projets en cours</t>
  </si>
  <si>
    <t>LES ACTIVITES ECONOMIQUES</t>
  </si>
  <si>
    <t>L’eau dans la commune, besoins et traitement</t>
  </si>
  <si>
    <t>Comprendre que les activités humaines nécessitent des besoins en eau importants</t>
  </si>
  <si>
    <t>Connaître le circuit de l’eau que l’on consomme et les acteurs de la gestion</t>
  </si>
  <si>
    <t>Etre sensibilisé à la réduction de la consommation et à la pollution des eaux</t>
  </si>
  <si>
    <t>CAPACITES PROPRES A LA GEOGRAPHIE</t>
  </si>
  <si>
    <t>Lire une carte</t>
  </si>
  <si>
    <t>Utiliser la légende d’une carte</t>
  </si>
  <si>
    <t>Réaliser une carte simple</t>
  </si>
  <si>
    <t>Lire un paysage</t>
  </si>
  <si>
    <t>Réaliser un croquis de paysage avec sa légende</t>
  </si>
  <si>
    <t>Utiliser un document statistique simple</t>
  </si>
  <si>
    <t>Interpréter un document statistique simple</t>
  </si>
  <si>
    <t xml:space="preserve">LE CIEL ET LA TERRE </t>
  </si>
  <si>
    <t xml:space="preserve">Lumières et ombres </t>
  </si>
  <si>
    <t xml:space="preserve">Savoir expliquer la variation de la forme de l’ombre d’un objet </t>
  </si>
  <si>
    <t xml:space="preserve">Expliquer et comprendre le phénomène d’alternance du jour et de la nuit </t>
  </si>
  <si>
    <t xml:space="preserve">Le mouvement de la Terre (et des planètes) autour du soleil </t>
  </si>
  <si>
    <t xml:space="preserve">Repérer et comprendre le mouvement apparent du soleil </t>
  </si>
  <si>
    <t xml:space="preserve">Connaître le sens et la durée de rotation de la Terre sur elle-même </t>
  </si>
  <si>
    <t>Savoir interpréter le mouvement apparent du Soleil par une modélisation</t>
  </si>
  <si>
    <t xml:space="preserve"> Connaître la contribution de Copernic et Galilée en astronomie </t>
  </si>
  <si>
    <t xml:space="preserve">Volcans et séismes, les risques pour les sociétés humaines </t>
  </si>
  <si>
    <t xml:space="preserve">Identifier les risques que représentent les séismes, les tsunamis et les volcans </t>
  </si>
  <si>
    <t xml:space="preserve">LA MATIERE </t>
  </si>
  <si>
    <t xml:space="preserve">Mélanges et solutions </t>
  </si>
  <si>
    <t xml:space="preserve">Distinguer deux types de mélanges : homogènes et hétérogènes </t>
  </si>
  <si>
    <t xml:space="preserve">Apprendre à séparer les constituants des mélanges par l’expérimentation </t>
  </si>
  <si>
    <t xml:space="preserve">Identifier les procédés permettant de séparer les constituants des mélanges </t>
  </si>
  <si>
    <t xml:space="preserve">Connaître quelques caractéristiques des mélanges homogènes </t>
  </si>
  <si>
    <t xml:space="preserve">L’eau, une ressource, le maintien de sa qualité pour ses utilisations </t>
  </si>
  <si>
    <t xml:space="preserve">Connaître le trajet de l’eau domestique de sa provenance à l’usager </t>
  </si>
  <si>
    <t xml:space="preserve">Différencier eau trouble, limpide, pure, potable </t>
  </si>
  <si>
    <t xml:space="preserve">Connaître des méthodes de traitement permettant d’obtenir de l’eau potable </t>
  </si>
  <si>
    <t xml:space="preserve">L'ENERGIE </t>
  </si>
  <si>
    <t xml:space="preserve">Exemples simples de sources d’énergie </t>
  </si>
  <si>
    <t xml:space="preserve">Connaître les énergies, leur source et savoir que certaines sont épuisables </t>
  </si>
  <si>
    <t xml:space="preserve">Classer les énergies selon qu’elles soient ou non renouvelables </t>
  </si>
  <si>
    <t xml:space="preserve">Identifier la conversion d’énergie dans une centrale électrique </t>
  </si>
  <si>
    <t xml:space="preserve">Connaître les modes de production et de transformation d’énergie électrique </t>
  </si>
  <si>
    <t xml:space="preserve">Connaître des exemples de transport de l’énergie sur les lieux de consommation </t>
  </si>
  <si>
    <t xml:space="preserve">L’UNITE ET LA DIVERSITE DU VIVANT </t>
  </si>
  <si>
    <t xml:space="preserve">Présentation de la biodiversité </t>
  </si>
  <si>
    <t xml:space="preserve">Rechercher des différences et des ressemblances entre espèces vivantes </t>
  </si>
  <si>
    <t xml:space="preserve">Proposer des tris en fonction des différentes caractéristiques </t>
  </si>
  <si>
    <t xml:space="preserve">LE FONCTIONNEMENT DU VIVANT </t>
  </si>
  <si>
    <t xml:space="preserve">Les conditions de développement des végétaux et des animaux </t>
  </si>
  <si>
    <t xml:space="preserve">Mettre en évidence les besoins d’un végétal en eau, lumière, température </t>
  </si>
  <si>
    <t xml:space="preserve">Identifier certaines conditions de développement des animaux </t>
  </si>
  <si>
    <t xml:space="preserve">Connaître les conditions favorables au développement des végétaux et des animaux </t>
  </si>
  <si>
    <t xml:space="preserve">LE FONCTIONNEMENT DU CORPS HUMAIN ET LA SANTE </t>
  </si>
  <si>
    <t xml:space="preserve">Digestion </t>
  </si>
  <si>
    <t xml:space="preserve">Connaître l’appareil digestif, son fonctionnement, savoir le représenter </t>
  </si>
  <si>
    <t>Modéliser les mouvements respiratoires (rôle du diaphragme, des muscles…)</t>
  </si>
  <si>
    <t>Mesurer la respiration, comprendre les liens entre respiration et activité</t>
  </si>
  <si>
    <t>Circulation sanguine</t>
  </si>
  <si>
    <t>Aborder le rôle de la circulation sanguine dans les poumons et tube digestif</t>
  </si>
  <si>
    <t>Connaître l’appareil circulatoire humain et son principe de fonctionnement</t>
  </si>
  <si>
    <t>Etablir des relations entre l’activité physique, les besoins des muscles</t>
  </si>
  <si>
    <t>Savoir que les 3 fonctions digest°, respirat°, circulat° sont complémentaires</t>
  </si>
  <si>
    <t>LES ETRES VIVANTS DANS LEUR ENVIRONNEMENT</t>
  </si>
  <si>
    <t>Places et rôles des êtres vivants ; notions de chaînes et réseaux alimentaires</t>
  </si>
  <si>
    <t>Mettre en évidence le rôle, la place des êtres vivants et leur interdépendance</t>
  </si>
  <si>
    <t>Etablir des chaînes et des réseaux alimentaires</t>
  </si>
  <si>
    <t>LES OBJETS TECHNIQUES</t>
  </si>
  <si>
    <t>Circuits électriques alimentés par des piles, sécurité, dangers de l’électricité</t>
  </si>
  <si>
    <t>Réaliser et comparer des montages en série et en dérivation avec des lampes</t>
  </si>
  <si>
    <t>Savoir schématiser des circuits électriques simples</t>
  </si>
  <si>
    <t>Approcher la notion de fusible et de disjoncteur</t>
  </si>
  <si>
    <t>Mettre en évidence la conductivité des solutions et du corps humain</t>
  </si>
  <si>
    <t>Savoir que les disjoncteurs et les fusibles assurent la sécurité</t>
  </si>
  <si>
    <t>Analyser et comparer le fonctionnement de différents objets techniques</t>
  </si>
  <si>
    <t>Identifier le levier et ses principes (rapport force / distance à l’axe)</t>
  </si>
  <si>
    <t>Repérer des objets qui utilisent le principe du levier</t>
  </si>
  <si>
    <t>Vocabulaire : axe de rotation, pivot, force, distance, levier</t>
  </si>
  <si>
    <t>Concevoir et expérimenter un dispositif pour soulever ou déplacer un objet</t>
  </si>
  <si>
    <t>TECHNIQUES USUELLES DE L'INFORMATION ET DE LA COMMUNICATION</t>
  </si>
  <si>
    <t>S'informer, se documenter</t>
  </si>
  <si>
    <t>Respiration</t>
  </si>
  <si>
    <t xml:space="preserve">LA SENSIBILITE: SOI ET LES AUTRES </t>
  </si>
  <si>
    <t xml:space="preserve">Identifier et exprimer en les régulant ses émotions et ses sentiments. </t>
  </si>
  <si>
    <t xml:space="preserve">Partager et réguler des émotions, des sentiments dans des situations et à propos d'objets diversifiés: textes littéraires, œuvres d'art, documents d'actualité, débats portant sur la vie de la classe. </t>
  </si>
  <si>
    <t xml:space="preserve">Mobiliser le vocabulaire adapté à leur expression. </t>
  </si>
  <si>
    <t xml:space="preserve">S'estimer et être capable d'écoute et d'empathie. </t>
  </si>
  <si>
    <t xml:space="preserve">Respecter autrui et accepter les différences. </t>
  </si>
  <si>
    <t xml:space="preserve">Manifester le respect des autres dans son langage et son attitude. </t>
  </si>
  <si>
    <t xml:space="preserve">Se sentir membre d'une collectivité. </t>
  </si>
  <si>
    <t xml:space="preserve">Comprendre le sens des symboles de la République. </t>
  </si>
  <si>
    <t xml:space="preserve">Coopérer. </t>
  </si>
  <si>
    <t xml:space="preserve">Comprendre les raisons de l'obéissance aux règles et à la loi dans une société démocratique. </t>
  </si>
  <si>
    <t xml:space="preserve">Comprendre les notions de droits et devoirs, les accepter et les appliquer. </t>
  </si>
  <si>
    <t xml:space="preserve">Respecter tous les autres et notamment appliquer les principes de l'égalité des femmes et des hommes. </t>
  </si>
  <si>
    <t xml:space="preserve">Comprendre les principes et les valeurs de la République française et des sociétés démocratiques. </t>
  </si>
  <si>
    <t xml:space="preserve">Reconnaître les principes et les valeurs de la République et de l'Union européenne. </t>
  </si>
  <si>
    <t xml:space="preserve">Reconnaître les traits constitutifs de la République française. </t>
  </si>
  <si>
    <t xml:space="preserve">LE JUGEMENT: PENSER PAR SOI-MEME ET AVEC LES AUTRES </t>
  </si>
  <si>
    <t xml:space="preserve">Développer les aptitudes à la réflexion critique: en recherchant les critères de validité des jugements moraux; en confrontant ses jugements à ceux d'autrui dans une discussion ou un débat argumenté. </t>
  </si>
  <si>
    <t xml:space="preserve">Prendre part à une discussion, un débat ou un dialogue: prendre la parole devant les autres, écouter autrui, formuler et apprendre à justifier un point de vue. </t>
  </si>
  <si>
    <t xml:space="preserve">Nuancer son point de vue en tenant compte du point de vue des autres. </t>
  </si>
  <si>
    <t xml:space="preserve">Comprendre que la laïcité accorde à chacun un droit égal à exercer librement son jugement et exige le respect de ce droit chez autrui. Prendre conscience des enjeux civiques de l'usage de l'informatique et de l'Internet et adopter une attitude critique face aux résultats obtenus. </t>
  </si>
  <si>
    <t xml:space="preserve">Différencier son intérêt particulier de l'intérêt général. </t>
  </si>
  <si>
    <t xml:space="preserve">Distinguer son intérêt personnel de l'intérêt collectif. </t>
  </si>
  <si>
    <t xml:space="preserve">L'ENGAGEMENT: AGIR INDIVIDUELLEMENT ET COLLECTIVEMENT </t>
  </si>
  <si>
    <t xml:space="preserve">S'engager et assumer des responsabilités dans l'école et dans l'établissement. </t>
  </si>
  <si>
    <t>S'engager dans la réalisation d'un projet collectif (projet de classe, d'école, communal, national...).</t>
  </si>
  <si>
    <t xml:space="preserve"> Pouvoir expliquer ses choix et ses actes. </t>
  </si>
  <si>
    <t xml:space="preserve">Prendre en charge des aspects de la vie collective et de l'environnement et développer une conscience citoyenne, sociale et écologique. </t>
  </si>
  <si>
    <t xml:space="preserve">Savoir participer et prendre sa place dans un groupe. </t>
  </si>
  <si>
    <t>Expliquer en mots simples la fraternité et la solidarité.</t>
  </si>
  <si>
    <t>ENSEIGNEMENT MORAL ET CIVIQUE</t>
  </si>
  <si>
    <t xml:space="preserve">REAGIR ET DIALOGUER </t>
  </si>
  <si>
    <t xml:space="preserve">Se présenter : Saluer aux différents moments de la journée, donner son nom, âge, adresse </t>
  </si>
  <si>
    <t xml:space="preserve">Présenter quelqu’un : Interroger sur l’identité et quelques caractéristiques d’une personne </t>
  </si>
  <si>
    <t xml:space="preserve">Utiliser des formules pour répondre en donnant des détails sur soi </t>
  </si>
  <si>
    <t xml:space="preserve">Demander à quelqu’un des nouvelles et réagir : Interroger et utiliser au moins cinq formules pour donner de ses nouvelles </t>
  </si>
  <si>
    <t xml:space="preserve">Utiliser des formules de politesse élémentaires : Accueil, prise de congé, remerciements, souhaits </t>
  </si>
  <si>
    <t xml:space="preserve">Présenter des excuses : utiliser une phrase simple </t>
  </si>
  <si>
    <t xml:space="preserve">Epeler des mots familiers : nom, prénom, mot connu </t>
  </si>
  <si>
    <t xml:space="preserve">Répondre à des questions et en poser sur des sujets familiers : Formuler questions et réponses pour exprimer la possession, les goûts, le temps </t>
  </si>
  <si>
    <t xml:space="preserve">Répondre à des questions et en poser sur des besoins immédiats : Formuler questions et réponses pour proposer quelque chose, un choix </t>
  </si>
  <si>
    <t xml:space="preserve">COMPRENDRE A L’ORAL </t>
  </si>
  <si>
    <t xml:space="preserve">Comprendre une vingtaine de consignes de classe </t>
  </si>
  <si>
    <t xml:space="preserve">Comprendre des mots et expressions relatifs à soi-même et à sa famille </t>
  </si>
  <si>
    <t xml:space="preserve">Suivre des instructions relatives aux gestes, mouvements du corps et jeux </t>
  </si>
  <si>
    <t xml:space="preserve">Suivre le fil d’une histoire simpleavec les aides appropriées </t>
  </si>
  <si>
    <t xml:space="preserve">PARLER EN CONTINU </t>
  </si>
  <si>
    <t xml:space="preserve">Reproduire un modèle oral : comptines et chansons, date, très courtes annonces Utiliser des expressions et des phrases pour se décrire, décrire des activités Sylvie Leprof Page 9 Ecole primaire - Toulouse Lire à haute voix un texte bref de 3 ou 4 phrases après répétition Raconter une histoire courte travaillée en classe, à l’aide de quelques images </t>
  </si>
  <si>
    <t xml:space="preserve">LIRE </t>
  </si>
  <si>
    <t xml:space="preserve">Comprendre des textes courts et simples en s’appuyant sur des éléments connus </t>
  </si>
  <si>
    <t xml:space="preserve">Se faire une idée du contenu d’un texte accompagné d’un document visuel </t>
  </si>
  <si>
    <t xml:space="preserve">ECRIRE </t>
  </si>
  <si>
    <t xml:space="preserve">Copier des mots isolés et des textes courts étudiés à l’oral </t>
  </si>
  <si>
    <t xml:space="preserve">Ecrire un message électronique simple, une courte carte postale, un poème </t>
  </si>
  <si>
    <t xml:space="preserve">Renseigner un questionnaire simple comportant des formulations étudiées </t>
  </si>
  <si>
    <t>Ecrire sous la dictée des mots connus et quelques expressions très simples</t>
  </si>
  <si>
    <t xml:space="preserve">Produire de manière autonome trois ou quatre phrases sur soi-même, sur des personnages réels ou imaginaires </t>
  </si>
  <si>
    <t xml:space="preserve">Arts visuels (arts plastiques, cinéma, photographie, design, arts numériques) </t>
  </si>
  <si>
    <t xml:space="preserve">Acquérir des savoirs et des techniques spécifiques </t>
  </si>
  <si>
    <t xml:space="preserve">Cerner la notion d'œuvre d'art </t>
  </si>
  <si>
    <t xml:space="preserve">Distinguer la valeur d'usage de la valeur esthétique des objets étudiés </t>
  </si>
  <si>
    <t xml:space="preserve">Participer à des jeux vocaux, chants divers (en canon, à deux voix, en chorale. </t>
  </si>
  <si>
    <t xml:space="preserve">Réaliser des jeux rythmiques sur des formules simples avec des objets sonores </t>
  </si>
  <si>
    <t xml:space="preserve">Comparer des œuvres musicales </t>
  </si>
  <si>
    <t xml:space="preserve">Découvrir la variété des genres et de styles selon les époques et les cultures </t>
  </si>
  <si>
    <t xml:space="preserve">Les arts de l'espace : architecture, jardins, urbanisme </t>
  </si>
  <si>
    <t xml:space="preserve">Les arts du langage : littérature, poésies </t>
  </si>
  <si>
    <t xml:space="preserve">Les arts du quotidien : objets d'art, mobilier, bijoux </t>
  </si>
  <si>
    <t xml:space="preserve">Les arts du son : musique, chanson </t>
  </si>
  <si>
    <t xml:space="preserve">Les arts du spectacle vivant : théâtre, chorégraphie, cirque </t>
  </si>
  <si>
    <t>Les arts visuels : arts plastiques, cinéma, photographie, design, arts numérique</t>
  </si>
  <si>
    <t xml:space="preserve">REALISER UNE PERFORMANCE MESUREE </t>
  </si>
  <si>
    <t xml:space="preserve">Coordonner et enchaîner des actions motrices </t>
  </si>
  <si>
    <t xml:space="preserve">Identifier, stabiliser, améliorer sa performance </t>
  </si>
  <si>
    <t xml:space="preserve">Courses de vitesse </t>
  </si>
  <si>
    <t xml:space="preserve">Maintenir sa vitesse sur un temps donné ou sur une distance de 30 à 40 m </t>
  </si>
  <si>
    <t xml:space="preserve">Utiliser une position adaptée pour le départ </t>
  </si>
  <si>
    <t xml:space="preserve">Franchir la ligne d’arrivée sans ralentir </t>
  </si>
  <si>
    <t xml:space="preserve">Courses en durée </t>
  </si>
  <si>
    <t xml:space="preserve">Courir à allure régulière, en aisance respiratoire dans un temps contractualisé </t>
  </si>
  <si>
    <t xml:space="preserve">Gérer sa course sur une durée de 8 à 15 minutes </t>
  </si>
  <si>
    <t xml:space="preserve">Ajuster son allure, sa foulée pour atteindre l’objectif </t>
  </si>
  <si>
    <t xml:space="preserve">Savoir comment récupérer activement après un temps de course </t>
  </si>
  <si>
    <t xml:space="preserve">Courses de haies </t>
  </si>
  <si>
    <t xml:space="preserve">A partir de 3 parcours avec des haies distantes de 5, 6 ou 7 mètres </t>
  </si>
  <si>
    <t xml:space="preserve">Courses de relais </t>
  </si>
  <si>
    <t xml:space="preserve">Recevoir le témoin dos à son partenaire et en mouvement </t>
  </si>
  <si>
    <t xml:space="preserve">Se transmettre le témoin sans se gêner </t>
  </si>
  <si>
    <t xml:space="preserve">Saut en longueur </t>
  </si>
  <si>
    <t xml:space="preserve">Accepter le déséquilibre sans regarder ses pieds </t>
  </si>
  <si>
    <t xml:space="preserve">Enchaîner course d’élan et impulsion sur un pied </t>
  </si>
  <si>
    <t>Enchaîner trois sauts en restant tonique (triple bond)</t>
  </si>
  <si>
    <t xml:space="preserve"> Saut en hauteur </t>
  </si>
  <si>
    <t xml:space="preserve">Estimer sa distance d’élan </t>
  </si>
  <si>
    <t xml:space="preserve">Respecter la zone d’appel </t>
  </si>
  <si>
    <t xml:space="preserve">Utiliser les bras pour sauter haut </t>
  </si>
  <si>
    <t xml:space="preserve">Lancer </t>
  </si>
  <si>
    <t xml:space="preserve">Diversifier les prises d’élan (course droite, pas chassés) </t>
  </si>
  <si>
    <t xml:space="preserve">Construire une trajectoire parabolique </t>
  </si>
  <si>
    <t xml:space="preserve">LA NATATION </t>
  </si>
  <si>
    <t xml:space="preserve">Connaître et utiliser plusieurs formes d’appui et de propulsion dans l’eau </t>
  </si>
  <si>
    <t xml:space="preserve">Coordonner respiration et propulsion pour nager vite ou nager longtemps </t>
  </si>
  <si>
    <t xml:space="preserve">Propulsion / respiration </t>
  </si>
  <si>
    <t xml:space="preserve">Aligner et maintenir son corps dans l’axe du déplacement </t>
  </si>
  <si>
    <t xml:space="preserve">Utiliser une ' respiration aquatique ' avec immersion des voies respiratoires </t>
  </si>
  <si>
    <t xml:space="preserve">Adapter sa respiration </t>
  </si>
  <si>
    <t xml:space="preserve">Améliorer l’efficacité des mouvements propulsifs (amplitude, fréquence…) </t>
  </si>
  <si>
    <t xml:space="preserve">Utiliser plusieurs types de nage et d’actions des bras </t>
  </si>
  <si>
    <t xml:space="preserve">Se déplacer en n’utilisant que les bras ou que les jambes </t>
  </si>
  <si>
    <t xml:space="preserve">Enchaîner des actions Enchaîner plusieurs actions, coulée, déplacement ventral , sur le dos, virage… </t>
  </si>
  <si>
    <t xml:space="preserve">Varier son allure y compris en réalisant des surplaces dans diverses situations </t>
  </si>
  <si>
    <t xml:space="preserve">ADAPTER SES DEPLACEMENTS A DIFFERENTS TYPES D’ENVIRONNEMENT </t>
  </si>
  <si>
    <t xml:space="preserve">Se déplacer de façon adaptée </t>
  </si>
  <si>
    <t xml:space="preserve">Se repérer dans des formes d’actions inhabituelles mettant en cause l’équilibre </t>
  </si>
  <si>
    <t xml:space="preserve">LES ACTIVITES AQUATIQUES ET NAUTIQUES </t>
  </si>
  <si>
    <t xml:space="preserve">Réaliser un projet de déplacement sur une distance et modalités choisies </t>
  </si>
  <si>
    <t>Doser ses efforts.</t>
  </si>
  <si>
    <t xml:space="preserve"> Enchaîner diverses actions en grande profondeur </t>
  </si>
  <si>
    <t xml:space="preserve">Varier les entrées dans l’eau </t>
  </si>
  <si>
    <t xml:space="preserve">Sauter ou plonger en allant de plus en plus loin </t>
  </si>
  <si>
    <t xml:space="preserve">Réaliser des parcours subaquatiques amenant à aller au fond </t>
  </si>
  <si>
    <t xml:space="preserve">Remonter un objet immergé en moyenne profondeur </t>
  </si>
  <si>
    <t xml:space="preserve">Réaliser des parcours amenant à franchir plusieurs obstacles </t>
  </si>
  <si>
    <t xml:space="preserve">Enchaîner une remontée passive et un surplace </t>
  </si>
  <si>
    <t xml:space="preserve">Passer alternativement d’un équilibre ventral à un équilibre dorsal </t>
  </si>
  <si>
    <t xml:space="preserve">LES ACTIVITES D’ESCALADE </t>
  </si>
  <si>
    <t>Grimper et redescendre sur un trajet annoncé (mur équipé) sans matériel spécifique</t>
  </si>
  <si>
    <t xml:space="preserve">Améliorer la prise d’information visuelle en cours de déplacement </t>
  </si>
  <si>
    <t xml:space="preserve">Varier les déplacements et les contraintes </t>
  </si>
  <si>
    <t xml:space="preserve">Améliorer les appuis pieds-mains et utiliser les transferts d’équilibre </t>
  </si>
  <si>
    <t xml:space="preserve">Effectuer différents parcours, essayer plusieurs solutions Avec matériel </t>
  </si>
  <si>
    <t xml:space="preserve">Savoir s’équiper seul (baudrier et encordement) avec vérification de l’adulte </t>
  </si>
  <si>
    <t xml:space="preserve">Monter, descendre, assurer (avec contre-assurage de l’adulte) en moulinette </t>
  </si>
  <si>
    <t xml:space="preserve">Savoir réaliser un noeud de huit Observer et conseiller son camarade tout en l’assurant </t>
  </si>
  <si>
    <t xml:space="preserve">Réaliser des actions d’équilibration sur 2 ou 3 appuis </t>
  </si>
  <si>
    <t xml:space="preserve">LES ACTIVITES DE ROULE ET GLISSE </t>
  </si>
  <si>
    <t xml:space="preserve">Réaliser un parcours d’actions diverses en roller, en vélo, en ski, en roller </t>
  </si>
  <si>
    <t xml:space="preserve">Patiner de plus en plus vite en contrôlant sa vitesse, ses trajectoires </t>
  </si>
  <si>
    <t xml:space="preserve">Virer de différentes façons pour contourner des obstacles, enchaîner des virages </t>
  </si>
  <si>
    <t xml:space="preserve">Utiliser différentes techniques pour freiner et s’arrêter </t>
  </si>
  <si>
    <t xml:space="preserve">Patiner pendant 8 à 12 minutes sans s’arrêter, en changeant d’allure, en vélo </t>
  </si>
  <si>
    <t xml:space="preserve">Pratiquer sur circuit des activités de pilotage élaborées </t>
  </si>
  <si>
    <t xml:space="preserve">Préparer et effectuer une sortie à vélo </t>
  </si>
  <si>
    <t xml:space="preserve">Utiliser les équipements de sécurité, entretenir, régler sa bicyclette </t>
  </si>
  <si>
    <t xml:space="preserve">Prendre en compte les différentes contraintes dans un espace aménagé </t>
  </si>
  <si>
    <t xml:space="preserve">Respecter les règles de la circulation en groupe </t>
  </si>
  <si>
    <t xml:space="preserve">Maîtriser sa vitesse sur le plat et en descente </t>
  </si>
  <si>
    <t xml:space="preserve">LES ACTIVITES D’ORIENTATION </t>
  </si>
  <si>
    <t xml:space="preserve">Identifier sur une carte légendée les éléments de la réalité du terrain </t>
  </si>
  <si>
    <t xml:space="preserve"> Rechercher et sélectionner les éléments essentiels à un déplacement efficace </t>
  </si>
  <si>
    <t xml:space="preserve">Compléter un fond de carte à partir d’éléments repérés du paysage </t>
  </si>
  <si>
    <t xml:space="preserve">Orienter sa carte à l’aide de la boussole </t>
  </si>
  <si>
    <t>Doser ses efforts en fonction des distances à parcourir et du terrain</t>
  </si>
  <si>
    <t xml:space="preserve"> Coder précisément un parcours dans un lieu peu connu en s’aidant de la carte </t>
  </si>
  <si>
    <t xml:space="preserve">COOPERER OU S’OPPOSER INDIVIDUELLEMENT ET COLLECTIVEMENT </t>
  </si>
  <si>
    <t xml:space="preserve">Rencontrer un adversaire dans des jeux d’opposition duelle : Affronter seul un adversaire pour obtenir le gain du jeu </t>
  </si>
  <si>
    <t xml:space="preserve">Développer des stratégies comme attaquant ou comme défenseur </t>
  </si>
  <si>
    <t xml:space="preserve">Comprendre qu’il faut attaquer tout en se défendant </t>
  </si>
  <si>
    <t xml:space="preserve">Coopérer avec des partenaires pour affronter un ou plusieurs adversaires : Se reconnaître comme attaquant ou défenseur </t>
  </si>
  <si>
    <t xml:space="preserve">Développer des stratégies, Identifier et remplir des rôles et des statuts différents dans les jeux vécus </t>
  </si>
  <si>
    <t xml:space="preserve">Respecter les règles </t>
  </si>
  <si>
    <t xml:space="preserve">LES JEUX DE LUTTE </t>
  </si>
  <si>
    <t xml:space="preserve">Amener son adversaire au sol pour l’immobiliser Comme attaquant (départ au sol ou debout) </t>
  </si>
  <si>
    <t xml:space="preserve">Saisir l’adversaire, utiliser sa force et des Changements d’appuis pour le déséquilibrer, Accompagner sa chute Comme défenseur (départ au sol ou debout) </t>
  </si>
  <si>
    <t xml:space="preserve">Accepter le déséquilibre et la chute </t>
  </si>
  <si>
    <t xml:space="preserve">Retrouver rapidement des appuis pour résister et rester sur le ventre </t>
  </si>
  <si>
    <t xml:space="preserve">Reprendre un instant le rôle d’attaquant </t>
  </si>
  <si>
    <t xml:space="preserve">Anticiper sur l’action de l’attaquant Comme arbitre </t>
  </si>
  <si>
    <t xml:space="preserve">Faire respecter les règles, gérer la durée du combat </t>
  </si>
  <si>
    <t>Co-arbitrer avec un autre élève</t>
  </si>
  <si>
    <t xml:space="preserve"> LES JEUX DE RAQUETTES </t>
  </si>
  <si>
    <t xml:space="preserve">Organiser le renvoi pour mieux maîtriser la trajectoire de la balle ou du volant </t>
  </si>
  <si>
    <t xml:space="preserve">Faire une mise en jeu, codifiée ou non, permettant le renvoi </t>
  </si>
  <si>
    <t>Compter les points lors d’un match (pour soi ou en situation d’arbitrage)</t>
  </si>
  <si>
    <t xml:space="preserve"> LES JEUX SPORTIFS COLLECTIFS </t>
  </si>
  <si>
    <t xml:space="preserve">Coopérer avec ses partenaires pour affronter collectivement des adversaires En attaque </t>
  </si>
  <si>
    <t xml:space="preserve">Conserver le ballon : passer le ballon à un partenaire démarqué </t>
  </si>
  <si>
    <t xml:space="preserve">Progresser vers la cible : utiliser dribble ou passe selon la situation de jeu </t>
  </si>
  <si>
    <t xml:space="preserve">Faire des propositions en justifiant ses préférences </t>
  </si>
  <si>
    <t xml:space="preserve">LES ACTIVITES GYMNIQUES </t>
  </si>
  <si>
    <t xml:space="preserve">Réaliser des actions de plus en plus aériennes, manuelles et coordonnées </t>
  </si>
  <si>
    <t xml:space="preserve">Se renverser, se déplacer </t>
  </si>
  <si>
    <t xml:space="preserve">Se déplacer de différentes façons sur des appuis manuels </t>
  </si>
  <si>
    <t xml:space="preserve">Se renverser jusqu’A la verticale en alignant les différents segments </t>
  </si>
  <si>
    <t xml:space="preserve">Se renverser en cochon-pendu sur une barre basse </t>
  </si>
  <si>
    <t>Tourner En appui sur une barre, tourner vite</t>
  </si>
  <si>
    <t xml:space="preserve"> Voler Réaliser une impulsion deux pieds sur le mini-trampoline </t>
  </si>
  <si>
    <t xml:space="preserve">Assurer le rôle de juge en évaluant les enchaînements réalisés </t>
  </si>
  <si>
    <t>Proposer des enchaînements ou des améliorations</t>
  </si>
  <si>
    <t xml:space="preserve">Choisir une stratégie permettant de tirer en position En défense </t>
  </si>
  <si>
    <t xml:space="preserve">Reprendre le ballon : se placer activement sur les trajectoires des passes </t>
  </si>
  <si>
    <t xml:space="preserve">Ralentir la progression de l’adversaire </t>
  </si>
  <si>
    <t xml:space="preserve">Empêcher de marquer : monter sur le tireur, se placer sur les trajectoires </t>
  </si>
  <si>
    <t xml:space="preserve">CONCEVOIR ET REALISER DES ACTIONS A VISEES EXPRESSIVE, ARTISTIQUE, ESTHETIQUE </t>
  </si>
  <si>
    <t xml:space="preserve">Exprimer corporellement, seul ou en groupe, des personnages, des sentiments </t>
  </si>
  <si>
    <t xml:space="preserve">Communiquer aux autres des sentiments ou des émotions </t>
  </si>
  <si>
    <t xml:space="preserve">S’exprimer de façon libre ou en suivant différents types de rythmes </t>
  </si>
  <si>
    <t xml:space="preserve">Réaliser des actions ' acrobatiques ' mettant en jeu l’équilibre </t>
  </si>
  <si>
    <t xml:space="preserve">LA DANSE </t>
  </si>
  <si>
    <t xml:space="preserve">Etre danseur en utilisant les différentes parties de son corps </t>
  </si>
  <si>
    <t xml:space="preserve">Etre chorégraphe en composant une courte chorégraphie </t>
  </si>
  <si>
    <t xml:space="preserve">Etre spectateur, en étant à l’écoute de l’autre </t>
  </si>
  <si>
    <t xml:space="preserve">Enrichir le répertoire d’actions disponibles et les combiner </t>
  </si>
  <si>
    <t xml:space="preserve">Mettre en jeu son corps en jouant sur équilibres, appuis, accélérat°, rotat° </t>
  </si>
  <si>
    <t xml:space="preserve">Prendre en compte les mouvements des autres danseurs </t>
  </si>
  <si>
    <t xml:space="preserve">Jouer avec des modes de composition en utilisant des procédés chorégraphiques </t>
  </si>
  <si>
    <t>Raconter de mémoire une œuvre lue ; citer de mémoire un court extrait caractéristique.</t>
  </si>
  <si>
    <t>Rapprocher des œuvres littéraires, à l’oral et à l’écrit.</t>
  </si>
  <si>
    <t>Classer des mots de sens voisin en repérant les variations d’intensité</t>
  </si>
  <si>
    <t>(ex. bon, délicieux, succulent).</t>
  </si>
  <si>
    <t>Utilisation du dictionnaire</t>
  </si>
  <si>
    <t>Utiliser avec aisance un dictionnaire.</t>
  </si>
  <si>
    <t>Construire correctement des phrases exclamatives.</t>
  </si>
  <si>
    <t>Comprendre la distinction entre phrase simple et phrase complexe.</t>
  </si>
  <si>
    <t>Reconnaître des propositions indépendantes coordonnées, juxtaposées.</t>
  </si>
  <si>
    <t>Reconnaître la proposition relative (seulement la relative complément de nom).</t>
  </si>
  <si>
    <t>Distinguer selon leur nature les mots des classes déjà connues, ainsi que les pronoms possessifs, démonstratifs, interrogatifs et relatifs, les mots de liaison (conjonctions de coordination, adverbes ou locutions adverbiales exprimant le temps, le lieu, la cause et la conséquence), les prépositions (lieu, temps).</t>
  </si>
  <si>
    <t>Connaître la distinction entre article défini et article indéfini et en comprendre le sens ; reconnaître la forme élidée et les formes contractées de l’article défini.</t>
  </si>
  <si>
    <t>Reconnaître et utiliser les degrés de l’adjectif et de l’adverbe (comparatif, superlatif).</t>
  </si>
  <si>
    <t>Comprendre la distinction entre compléments essentiels (complément d’objet), et compléments circonstanciels (manipulations).</t>
  </si>
  <si>
    <t>Comprendre la notion de groupe nominal : l’adjectif qualificatif épithète, le complément de nom et la proposition relative comme enrichissements du nom</t>
  </si>
  <si>
    <t>Comprendre la notion d’antériorité relative d’un fait passé par rapport à un autre, d’un fait futur par rapport à un autre.</t>
  </si>
  <si>
    <t>Conjuguer aux temps et modes déjà étudiés, ainsi qu’à l’indicatif futur antérieur, plus-que-parfait, conditionnel présent, au participe présent et passé, les verbes déjà étudiés ; conjuguer des verbes non étudiés en appliquant les règles apprises.</t>
  </si>
  <si>
    <t>Connaître la règle de l’accord du participe passé dans les verbes construits avec être et avoir (cas du complément d’objet direct posé après le verbe).</t>
  </si>
  <si>
    <t>Écrire sans erreur sous la dictée un texte d’au moins dix lignes en mobilisant les connaissances acquises.</t>
  </si>
  <si>
    <t>Appliquer la règle de l’accord du verbe avec son sujet, y compris avec le sujet qui de 3ème personne.</t>
  </si>
  <si>
    <t>Distinguer par le sens les formes verbales homophones de l’imparfait et du passé composé.</t>
  </si>
  <si>
    <t>Respecter la convention de la coupe syllabique à la ligne.</t>
  </si>
  <si>
    <t>Les nombres entiers</t>
  </si>
  <si>
    <t>Encadrer une fraction simple par deux entiers consécutifs.</t>
  </si>
  <si>
    <t>Écrire une fraction sous forme de somme d’un entier et d’une fraction inférieure à 1.</t>
  </si>
  <si>
    <t>Ajouter deux fractions décimales ou deux fractions simples de même dénominateur.</t>
  </si>
  <si>
    <t>Connaître la valeur de chacun des chiffres de la partie décimale en fonction de sa position (jusqu’au 1/10 000ème).</t>
  </si>
  <si>
    <t>. les repérer, les placer sur une droite graduée en conséquence,</t>
  </si>
  <si>
    <t>. produire des décompositions liées à une écriture à virgule, en utilisant 10 ; 100 ; 1 000... et 0,1 ; 0,01 ; 0,001...</t>
  </si>
  <si>
    <t>Donner une valeur approchée à l’unité près, au dixième ou au centième près.</t>
  </si>
  <si>
    <t>Consolider les connaissances et capacités en calcul mental sur les nombres entiers et décimaux.</t>
  </si>
  <si>
    <t>Diviser un nombre entier ou décimal par 10, 100, 1 000.</t>
  </si>
  <si>
    <t>Addition, soustraction, multiplication de deux nombres entiers ou décimaux.</t>
  </si>
  <si>
    <t>Division d’un nombre décimal par un nombre entier.</t>
  </si>
  <si>
    <t>Utiliser sa calculatrice à bon escient.</t>
  </si>
  <si>
    <t>Résoudre des problèmes de plus en plus complexes.</t>
  </si>
  <si>
    <t>Utiliser les instruments pour vérifier le parallélisme de deux droites (règle et équerre) et pour tracer des droites parallèles.</t>
  </si>
  <si>
    <t>Vérifier la nature d’une figure en ayant recours aux instruments.</t>
  </si>
  <si>
    <t>Construire une hauteur d’un triangle.</t>
  </si>
  <si>
    <t>Reproduire un triangle à l’aide d’instruments.</t>
  </si>
  <si>
    <t>Reconnaître, décrire et nommer les solides droits : cube, pavé, cylindre, prisme.</t>
  </si>
  <si>
    <t xml:space="preserve"> Reconnaître ou compléter un patron de solide droit.</t>
  </si>
  <si>
    <t>Tracer une figure (sur papier uni, quadrillé ou pointé), à partir d’un programme de construction ou d’un dessin à main levée (avec des indications relatives aux propriétés et aux dimensions</t>
  </si>
  <si>
    <t>Calculer une durée à partir de la donnée de l’instant initial et de l’instant final.</t>
  </si>
  <si>
    <t>Formule de la longueur d’un cercle.</t>
  </si>
  <si>
    <t>Formule du volume du pavé droit (initiation à l’utilisation d’unités métriques de volume).</t>
  </si>
  <si>
    <t>Calculer l’aire d’un carré, d’un rectangle, d’un triangle en utilisant la formule appropriée.</t>
  </si>
  <si>
    <t>Connaître et utiliser les unités d’aire usuelles (cm2, m2 et km2).</t>
  </si>
  <si>
    <t>Reproduire un angle donné en utilisant un gabarit.</t>
  </si>
  <si>
    <t>Résoudre des problèmes dont la résolution implique des conversions.</t>
  </si>
  <si>
    <t>Résoudre des problèmes dont la résolution implique simultanément des unités différentes de mesure.</t>
  </si>
  <si>
    <t xml:space="preserve">Résoudre des problèmes relevant de la proportionnalité : pourcentages </t>
  </si>
  <si>
    <t xml:space="preserve">Résoudre des problèmes relevant de la proportionnalité : échelles </t>
  </si>
  <si>
    <t xml:space="preserve">Résoudre des problèmes relevant de la proportionnalité : vitesses moyennes </t>
  </si>
  <si>
    <t>Résoudre des problèmes relevant de la proportionnalité : conversions d'unités</t>
  </si>
  <si>
    <t xml:space="preserve">Les Lumières </t>
  </si>
  <si>
    <t xml:space="preserve">Etre capable d’identifier des personnages qui défendent les idées des Lumières </t>
  </si>
  <si>
    <t xml:space="preserve">Découvrir les philosophes qui prônent des idées nouvelles </t>
  </si>
  <si>
    <t xml:space="preserve">Comprendre que ces idées nouvelles se diffusent dans les villes et les campagnes </t>
  </si>
  <si>
    <t>Repères</t>
  </si>
  <si>
    <t xml:space="preserve">La révolution française : la République et la Terreur </t>
  </si>
  <si>
    <t xml:space="preserve">Savoir qu’une première république est proclamée </t>
  </si>
  <si>
    <t xml:space="preserve">Savoir que la France est en guerre civile et guerre contre les pays européens </t>
  </si>
  <si>
    <t xml:space="preserve">A partir de différents documents, identifier les acteurs de cette période </t>
  </si>
  <si>
    <t xml:space="preserve">Savoir qu’après la Terreur, la République est fragile </t>
  </si>
  <si>
    <t>Le Premier Empire : les grandes réformes de Napoléon Bonaparte</t>
  </si>
  <si>
    <t xml:space="preserve"> Savoir que Bonaparte poursuit les guerres, devient empereur </t>
  </si>
  <si>
    <t xml:space="preserve">Connaître quelques réformes de Napoléon. </t>
  </si>
  <si>
    <t xml:space="preserve">L’installation de la démocratie et de la République au XIXe siècle </t>
  </si>
  <si>
    <t xml:space="preserve">Savoir qu'après une succession de régimes, la République finit par s’imposer </t>
  </si>
  <si>
    <t>Identifier et comprendre de quelle manière la République s’enracine en France</t>
  </si>
  <si>
    <t xml:space="preserve"> Connaître les symboles républicains et en comprendre le sens </t>
  </si>
  <si>
    <t xml:space="preserve">LE XX SIECLE ET NOTRE EPOQUE </t>
  </si>
  <si>
    <t xml:space="preserve">La violence du XXe siècle : les deux conflits mondiaux </t>
  </si>
  <si>
    <t xml:space="preserve">Expliquer pourquoi le 1er conflit mondial a été appelé ' la Grande Guerre ' </t>
  </si>
  <si>
    <t xml:space="preserve">Connaître Clémenceau Identifier en quoi cette guerre ne ressemble pas aux précédentes </t>
  </si>
  <si>
    <t xml:space="preserve">Savoir que la paix signée à Versailles est rapidement menacée en Europe </t>
  </si>
  <si>
    <t xml:space="preserve">Comprendre et pouvoir décrire l’ampleur de la deuxième guerre mondiale </t>
  </si>
  <si>
    <t xml:space="preserve">Connaître les principales caractéristiques de la France occupée </t>
  </si>
  <si>
    <t xml:space="preserve">Connaître le rôle de De Gaulle pendant la 2ème guerre et dans la libération </t>
  </si>
  <si>
    <t xml:space="preserve">A partir de l’exemple de Jean Moulin, savoir décrire et définir la Résistance </t>
  </si>
  <si>
    <t xml:space="preserve">Connaître des éléments du bilan de la guerre et la division de l’Europe </t>
  </si>
  <si>
    <t xml:space="preserve"> Vocabulaire </t>
  </si>
  <si>
    <t xml:space="preserve">L’extermination des juifs et des tziganes : un crime contre l’humanité </t>
  </si>
  <si>
    <t xml:space="preserve">Connaître quelques traits de l’extermination des juifs et des tziganes </t>
  </si>
  <si>
    <t xml:space="preserve">Savoir donner une définition simple de crime contre l’humanité </t>
  </si>
  <si>
    <t xml:space="preserve">La Ve République </t>
  </si>
  <si>
    <t xml:space="preserve">Savoir, la Ve République remplace la IVe en proie à de grandes difficultés </t>
  </si>
  <si>
    <t xml:space="preserve">Connaître les caractéristiques de la constitution mise en place par de Gaulle </t>
  </si>
  <si>
    <t xml:space="preserve">Connaître les présidents de la Ve République </t>
  </si>
  <si>
    <t xml:space="preserve"> Vocabulaire</t>
  </si>
  <si>
    <t xml:space="preserve"> La construction européenne </t>
  </si>
  <si>
    <t xml:space="preserve">Connaître le rôle de Robert Schuman dans la construction européenne </t>
  </si>
  <si>
    <t xml:space="preserve">Pouvoir décrire les principales étapes de la construction européenne </t>
  </si>
  <si>
    <t xml:space="preserve">Connaître quelques réalisations de l’Union européenne </t>
  </si>
  <si>
    <t xml:space="preserve">Décrire un évènement et en connaître les conséquences : chute du mur à Berlin </t>
  </si>
  <si>
    <t xml:space="preserve"> Les territoires français dans le monde </t>
  </si>
  <si>
    <t xml:space="preserve">Identifier les principaux caractères du relief et du climat dans le monde </t>
  </si>
  <si>
    <t xml:space="preserve">Connaître les différents territoires français dans le monde </t>
  </si>
  <si>
    <t xml:space="preserve">Connaître quelques-unes de leurs activités économiques (agriculture, tourisme…) </t>
  </si>
  <si>
    <t xml:space="preserve">Connaître quelques caractéristiques communes à ces territoires </t>
  </si>
  <si>
    <t xml:space="preserve">Savoir que les territoires ultramarins sont exposés aux risques naturels </t>
  </si>
  <si>
    <t>Connaitre quelques actions de prévention des risques naturels</t>
  </si>
  <si>
    <t xml:space="preserve">LA REPARTITION DE LA POPULATION </t>
  </si>
  <si>
    <t xml:space="preserve">Zones denses et vides de population </t>
  </si>
  <si>
    <t xml:space="preserve">Comprendre pourquoi la population est inégalement répartie sur la Terre </t>
  </si>
  <si>
    <t>Identifier les principaux foyers de peuplement et les espaces vides</t>
  </si>
  <si>
    <t xml:space="preserve"> Connaître quelques éléments expliquant la répartition de la population</t>
  </si>
  <si>
    <t xml:space="preserve"> Vocabulaire Espaces riches et pauvres à l’échelle de la planète </t>
  </si>
  <si>
    <t xml:space="preserve">Comprendre que les richesses sont inégalement réparties entre le Nord et le Sud </t>
  </si>
  <si>
    <t>Savoir situer les zones riches et les zones pauvres dans le monde</t>
  </si>
  <si>
    <t xml:space="preserve"> Savoir localiser sur un planisphère les principales métropoles </t>
  </si>
  <si>
    <t xml:space="preserve">LA CIRCULATION DES HOMMES ET DES BIENS </t>
  </si>
  <si>
    <t xml:space="preserve">Se déplacer entre la métropole et les territoires ultramarins </t>
  </si>
  <si>
    <t>Mettre en évidence l’importance des liaisons aériennes, maritimes commerciales</t>
  </si>
  <si>
    <t xml:space="preserve"> La langue française dans le monde La francophonie </t>
  </si>
  <si>
    <t>Savoir que la langue française est présente sur les cinq continents</t>
  </si>
  <si>
    <t xml:space="preserve"> Comprendre que le français s’accompagne d’une diffusion de notre culture </t>
  </si>
  <si>
    <t xml:space="preserve"> Une zone industrialo-portuaire</t>
  </si>
  <si>
    <t xml:space="preserve"> Connaître quelques activités d’une zone industrialo-portuaire </t>
  </si>
  <si>
    <t xml:space="preserve">Savoir retracer le circuit d’une matière première ou d’une marchandise </t>
  </si>
  <si>
    <t xml:space="preserve">Expliquer pourquoi des activités industrielles sont installées sur le littoral </t>
  </si>
  <si>
    <t xml:space="preserve">Connaître les risques provoqués par ces activités </t>
  </si>
  <si>
    <t xml:space="preserve">Un centre tertiaire </t>
  </si>
  <si>
    <t xml:space="preserve">Connaître les caractéristiques d’un quartier d’affaires </t>
  </si>
  <si>
    <t xml:space="preserve">Connaître le rôle joué par un centre d’affaires sur une ville et une région </t>
  </si>
  <si>
    <t xml:space="preserve">Identifier quelques problèmes liés au développement des centres d’affaires  </t>
  </si>
  <si>
    <t xml:space="preserve">Un espace agricole </t>
  </si>
  <si>
    <t xml:space="preserve">Connaître les caractéristiques d’un espace agricole en France </t>
  </si>
  <si>
    <t xml:space="preserve">Connaître l’organisation d’une exploitation agricole </t>
  </si>
  <si>
    <t xml:space="preserve">Identifier quelques problèmes liés au développement de l’agriculture </t>
  </si>
  <si>
    <t xml:space="preserve">Connaître les moyens utilisés par l’agriculture biologique </t>
  </si>
  <si>
    <t xml:space="preserve">Une zone de tourisme </t>
  </si>
  <si>
    <t xml:space="preserve">Identifier les caractéristiques d’une zone touristique </t>
  </si>
  <si>
    <t>Caractériser et localiser les différents types d’espaces touristiques en France</t>
  </si>
  <si>
    <t xml:space="preserve"> Identifier quelques problèmes liés au développement du tourisme </t>
  </si>
  <si>
    <t>Comprendre et expliquer le phénomène de phases de la Lune (ombre et lumière)</t>
  </si>
  <si>
    <t>Différencier les planètes du système solaire</t>
  </si>
  <si>
    <t xml:space="preserve">Le mouvement de la Lune autour de la Terre </t>
  </si>
  <si>
    <t xml:space="preserve">Connaître les différentes phases de la Lune </t>
  </si>
  <si>
    <t xml:space="preserve">Savoir que les phases de la Lune s’expliquent par la révolution de la Lune </t>
  </si>
  <si>
    <t xml:space="preserve">Comprendre les phases de la Lune par une modélisation </t>
  </si>
  <si>
    <t>Faire le lien avec la prévention des risques majeurs</t>
  </si>
  <si>
    <t xml:space="preserve">Etats et changements d’état </t>
  </si>
  <si>
    <t xml:space="preserve">Savoir que les changements d’état de l’eau se font à température fixe </t>
  </si>
  <si>
    <t xml:space="preserve">Découvrir qu’une masse d’eau solide a un volume &gt; à la même masse d’eau liquide </t>
  </si>
  <si>
    <t>Identifier des propriétés qui confèrent à l’air un caractère matériel</t>
  </si>
  <si>
    <t>Caractériser diverses formes de pollution de l’air</t>
  </si>
  <si>
    <t>Identifier différentes sources de pollution de l’air</t>
  </si>
  <si>
    <t>Comprendre la notion d’isolation thermique</t>
  </si>
  <si>
    <t>Mettre en oeuvre des gestes citoyens pour faire des économies d’énergie</t>
  </si>
  <si>
    <t xml:space="preserve">Présentation de la classification du vivant </t>
  </si>
  <si>
    <t xml:space="preserve">Approcher la notion de caractère commun </t>
  </si>
  <si>
    <t xml:space="preserve">Interpréter les ressemblances et les différences en terme de parenté </t>
  </si>
  <si>
    <t>Constater la biodiversité animale et végétale d’un milieu proche</t>
  </si>
  <si>
    <t xml:space="preserve">Les modes de reproduction des êtres vivants </t>
  </si>
  <si>
    <t>Distinguer les formes de reproduction végétale sexuée et asexuée</t>
  </si>
  <si>
    <t xml:space="preserve"> Identifier les organes responsables et découvrir quelques techniques (asexuée) </t>
  </si>
  <si>
    <t xml:space="preserve">Connaître la principale caractéristique de la reproduction animale (sexuée) </t>
  </si>
  <si>
    <t xml:space="preserve">Faire des comparaisons entre les types ovipare et vivipare </t>
  </si>
  <si>
    <t xml:space="preserve">Reproduction de l’Homme et éducation à la sexualité </t>
  </si>
  <si>
    <t xml:space="preserve">Connaître le mode de reproduction des humains </t>
  </si>
  <si>
    <t xml:space="preserve">Connaître les rôles respectifs des deux sexes dans le processus de reproduction </t>
  </si>
  <si>
    <t>Prendre conscience des données essentielles du développement sexuel à la puberté</t>
  </si>
  <si>
    <t xml:space="preserve">Fonctionnement du corps humain et la santé </t>
  </si>
  <si>
    <t xml:space="preserve">Comprendre les mesures de prévention </t>
  </si>
  <si>
    <t xml:space="preserve">Mettre en oeuvre une protection adaptée </t>
  </si>
  <si>
    <t xml:space="preserve">Analyser une situation pour alerter efficacement </t>
  </si>
  <si>
    <t>Connaître Et Exécuter Les Gestes De Premiers Secours</t>
  </si>
  <si>
    <t xml:space="preserve">L’adaptation des êtres vivants aux conditions du milieu </t>
  </si>
  <si>
    <t xml:space="preserve">Associer la morphologie et les comportements à leur adaptation au milieu </t>
  </si>
  <si>
    <t xml:space="preserve"> L’évolution d’un environnement géré par l’Homme : la forêt </t>
  </si>
  <si>
    <t xml:space="preserve">Connaître la gestion d’un milieu : la forêt </t>
  </si>
  <si>
    <t xml:space="preserve">Connaître les enjeux biologiques, économiques, l’évolution de la forêt </t>
  </si>
  <si>
    <t xml:space="preserve"> Analyser et comparer le fonctionnement de différents objets techniques</t>
  </si>
  <si>
    <t xml:space="preserve"> Connaître des dispositifs de transmission du mouvement </t>
  </si>
  <si>
    <t xml:space="preserve">Connaître des dispositifs de transformation du mouvement </t>
  </si>
  <si>
    <t xml:space="preserve">Présenter quelqu’un : </t>
  </si>
  <si>
    <t xml:space="preserve">Interroger sur l’identité et quelques caractéristiques d’une personne </t>
  </si>
  <si>
    <t xml:space="preserve">Présenter des excuses : </t>
  </si>
  <si>
    <t xml:space="preserve">utiliser une phrase simple </t>
  </si>
  <si>
    <t xml:space="preserve">Saisir l’adversaire, utiliser sa force et des Changements d’appuis pour le déséquilibrer, </t>
  </si>
  <si>
    <t xml:space="preserve">Accompagner sa chute Comme défenseur (départ au sol ou debout) </t>
  </si>
  <si>
    <r>
      <t>Distinguer les différents sens d’un verbe selon sa construction (</t>
    </r>
    <r>
      <rPr>
        <i/>
        <sz val="8"/>
        <color rgb="FF000000"/>
        <rFont val="Calibri"/>
        <family val="2"/>
        <scheme val="minor"/>
      </rPr>
      <t>ex.</t>
    </r>
    <r>
      <rPr>
        <sz val="8"/>
        <color rgb="FF000000"/>
        <rFont val="Calibri"/>
        <family val="2"/>
        <scheme val="minor"/>
      </rPr>
      <t xml:space="preserve"> jouer, jouer quelque chose, jouer à, jouer de, jouer sur</t>
    </r>
    <r>
      <rPr>
        <i/>
        <sz val="8"/>
        <color rgb="FF000000"/>
        <rFont val="Calibri"/>
        <family val="2"/>
        <scheme val="minor"/>
      </rPr>
      <t>).</t>
    </r>
  </si>
  <si>
    <r>
      <t>Orthographier correctement les verbes étudiés aux temps étudiés, dont les verbes du premier groupe en -yer, - eter, - eler</t>
    </r>
    <r>
      <rPr>
        <i/>
        <sz val="8"/>
        <color rgb="FF000000"/>
        <rFont val="Calibri"/>
        <family val="2"/>
        <scheme val="minor"/>
      </rPr>
      <t>.</t>
    </r>
  </si>
  <si>
    <r>
      <t>Écrire sans erreur les homophones grammaticaux déjà étudiés, ainsi que on/on n’</t>
    </r>
    <r>
      <rPr>
        <i/>
        <sz val="8"/>
        <color rgb="FF000000"/>
        <rFont val="Calibri"/>
        <family val="2"/>
        <scheme val="minor"/>
      </rPr>
      <t xml:space="preserve">, </t>
    </r>
    <r>
      <rPr>
        <sz val="8"/>
        <color rgb="FF000000"/>
        <rFont val="Calibri"/>
        <family val="2"/>
        <scheme val="minor"/>
      </rPr>
      <t xml:space="preserve">d’on/dont/donc, quel(s)/quelle(s)/qu’elle(s), sans/s’en ; la distinction entre </t>
    </r>
    <r>
      <rPr>
        <i/>
        <sz val="8"/>
        <color rgb="FF000000"/>
        <rFont val="Calibri"/>
        <family val="2"/>
        <scheme val="minor"/>
      </rPr>
      <t>leur et leurs</t>
    </r>
    <r>
      <rPr>
        <sz val="8"/>
        <color rgb="FF000000"/>
        <rFont val="Calibri"/>
        <family val="2"/>
        <scheme val="minor"/>
      </rPr>
      <t xml:space="preserve"> est en cours d’acquisition en fin de cycle.</t>
    </r>
  </si>
  <si>
    <r>
      <t>Écrire correctement (doublement de la consonne) le début des mots commençant par ap-, ac-, af-, ef- et of-</t>
    </r>
    <r>
      <rPr>
        <i/>
        <sz val="8"/>
        <color rgb="FF000000"/>
        <rFont val="Calibri"/>
        <family val="2"/>
        <scheme val="minor"/>
      </rPr>
      <t>.</t>
    </r>
  </si>
  <si>
    <r>
      <t>Écrire correctement la syllabe finale des noms terminés par -ée</t>
    </r>
    <r>
      <rPr>
        <i/>
        <sz val="8"/>
        <color rgb="FF000000"/>
        <rFont val="Calibri"/>
        <family val="2"/>
        <scheme val="minor"/>
      </rPr>
      <t xml:space="preserve"> ; </t>
    </r>
    <r>
      <rPr>
        <sz val="8"/>
        <color rgb="FF000000"/>
        <rFont val="Calibri"/>
        <family val="2"/>
        <scheme val="minor"/>
      </rPr>
      <t>par</t>
    </r>
    <r>
      <rPr>
        <i/>
        <sz val="8"/>
        <color rgb="FF000000"/>
        <rFont val="Calibri"/>
        <family val="2"/>
        <scheme val="minor"/>
      </rPr>
      <t xml:space="preserve"> </t>
    </r>
    <r>
      <rPr>
        <sz val="8"/>
        <color rgb="FF000000"/>
        <rFont val="Calibri"/>
        <family val="2"/>
        <scheme val="minor"/>
      </rPr>
      <t>-té ou -tié ; par un e muet.</t>
    </r>
  </si>
  <si>
    <t>Écrire sans erreur les formes des verbes étudiés aux temps étudiés, dont les verbes du premier groupe en -cer, - ger, - guer.</t>
  </si>
  <si>
    <t>Écrire sans erreur les homophones grammaticaux déjà étudiés, ainsi que ses/ces, mes/mais, on/on n’, ce/se, c’/s’ (c’est/s’est, c’était/s’était), ou/où, la/l’a/l’as/là.</t>
  </si>
  <si>
    <r>
      <t>Savoir amplifier une phrase simple par l’ajout d’éléments coordonnés (et, ni, ou, mais entre des mots ou des phrases simples ; car, donc</t>
    </r>
    <r>
      <rPr>
        <i/>
        <sz val="9"/>
        <color rgb="FF000000"/>
        <rFont val="Calibri"/>
        <family val="2"/>
        <scheme val="minor"/>
      </rPr>
      <t xml:space="preserve"> </t>
    </r>
    <r>
      <rPr>
        <sz val="9"/>
        <color rgb="FF000000"/>
        <rFont val="Calibri"/>
        <family val="2"/>
        <scheme val="minor"/>
      </rPr>
      <t>entre des phrases simples), d’adverbes, de compléments circonstanciels et par l’enrichissement des groupes nominaux.</t>
    </r>
  </si>
  <si>
    <r>
      <t>Définir un mot connu en utilisant un terme générique adéquat (mots concrets : ex. un pommier est un arbre fruitier)</t>
    </r>
    <r>
      <rPr>
        <i/>
        <sz val="9"/>
        <color rgb="FF000000"/>
        <rFont val="Calibri"/>
        <family val="2"/>
        <scheme val="minor"/>
      </rPr>
      <t>.</t>
    </r>
  </si>
  <si>
    <r>
      <t>- Distinguer selon leur nature les mots des classes déjà connues, ainsi que les déterminants démonstratifs, interrogatifs, les pronoms personnels (sauf en, y), les pronoms relatifs (qui,</t>
    </r>
    <r>
      <rPr>
        <i/>
        <sz val="9"/>
        <color rgb="FF000000"/>
        <rFont val="Calibri"/>
        <family val="2"/>
        <scheme val="minor"/>
      </rPr>
      <t xml:space="preserve"> </t>
    </r>
    <r>
      <rPr>
        <sz val="9"/>
        <color rgb="FF000000"/>
        <rFont val="Calibri"/>
        <family val="2"/>
        <scheme val="minor"/>
      </rPr>
      <t>que), les adverbes (de lieu, de temps, de manière), les négations.</t>
    </r>
  </si>
  <si>
    <r>
      <t>Écrire sans erreur le pluriel des noms se terminant par -eu, par -eau</t>
    </r>
    <r>
      <rPr>
        <i/>
        <sz val="9"/>
        <color rgb="FF000000"/>
        <rFont val="Calibri"/>
        <family val="2"/>
        <scheme val="minor"/>
      </rPr>
      <t>.</t>
    </r>
    <r>
      <rPr>
        <sz val="9"/>
        <color rgb="FF000000"/>
        <rFont val="Calibri"/>
        <family val="2"/>
        <scheme val="minor"/>
      </rPr>
      <t xml:space="preserve"> Le pluriel des noms en</t>
    </r>
    <r>
      <rPr>
        <i/>
        <sz val="9"/>
        <color rgb="FF000000"/>
        <rFont val="Calibri"/>
        <family val="2"/>
        <scheme val="minor"/>
      </rPr>
      <t xml:space="preserve"> -</t>
    </r>
    <r>
      <rPr>
        <sz val="9"/>
        <color rgb="FF000000"/>
        <rFont val="Calibri"/>
        <family val="2"/>
        <scheme val="minor"/>
      </rPr>
      <t>au, -ail</t>
    </r>
    <r>
      <rPr>
        <i/>
        <sz val="9"/>
        <color rgb="FF000000"/>
        <rFont val="Calibri"/>
        <family val="2"/>
        <scheme val="minor"/>
      </rPr>
      <t xml:space="preserve"> </t>
    </r>
    <r>
      <rPr>
        <sz val="9"/>
        <color rgb="FF000000"/>
        <rFont val="Calibri"/>
        <family val="2"/>
        <scheme val="minor"/>
      </rPr>
      <t>est en cours d’acquisition.</t>
    </r>
  </si>
  <si>
    <r>
      <t xml:space="preserve">Appliquer la règle de l’accord du participe passé avec </t>
    </r>
    <r>
      <rPr>
        <i/>
        <sz val="9"/>
        <color rgb="FF000000"/>
        <rFont val="Calibri"/>
        <family val="2"/>
        <scheme val="minor"/>
      </rPr>
      <t>être</t>
    </r>
    <r>
      <rPr>
        <sz val="9"/>
        <color rgb="FF000000"/>
        <rFont val="Calibri"/>
        <family val="2"/>
        <scheme val="minor"/>
      </rPr>
      <t xml:space="preserve"> et </t>
    </r>
    <r>
      <rPr>
        <i/>
        <sz val="9"/>
        <color rgb="FF000000"/>
        <rFont val="Calibri"/>
        <family val="2"/>
        <scheme val="minor"/>
      </rPr>
      <t>avoir</t>
    </r>
    <r>
      <rPr>
        <sz val="9"/>
        <color rgb="FF000000"/>
        <rFont val="Calibri"/>
        <family val="2"/>
        <scheme val="minor"/>
      </rPr>
      <t xml:space="preserve"> (cas du complément d’objet direct postposé).</t>
    </r>
  </si>
  <si>
    <r>
      <t>S’appuyer sur sa connaissance des familles de mot pour écrire sans erreur des mots nouveaux (préfixe</t>
    </r>
    <r>
      <rPr>
        <i/>
        <sz val="9"/>
        <color rgb="FF000000"/>
        <rFont val="Calibri"/>
        <family val="2"/>
        <scheme val="minor"/>
      </rPr>
      <t xml:space="preserve"> </t>
    </r>
    <r>
      <rPr>
        <sz val="9"/>
        <color rgb="FF000000"/>
        <rFont val="Calibri"/>
        <family val="2"/>
        <scheme val="minor"/>
      </rPr>
      <t>in-, im-, il- ou ir-, suffixe -tion</t>
    </r>
    <r>
      <rPr>
        <i/>
        <sz val="9"/>
        <color rgb="FF000000"/>
        <rFont val="Calibri"/>
        <family val="2"/>
        <scheme val="minor"/>
      </rPr>
      <t>...).</t>
    </r>
  </si>
  <si>
    <t>form1cm2</t>
  </si>
  <si>
    <t>form1cm1</t>
  </si>
  <si>
    <t>Langage oral-CM1</t>
  </si>
  <si>
    <t>Lecture-CM1</t>
  </si>
  <si>
    <t>Litterature-CM1</t>
  </si>
  <si>
    <t>Ecriture-CM1</t>
  </si>
  <si>
    <t>Rédaction-CM1</t>
  </si>
  <si>
    <t>Vocabulaire-CM1</t>
  </si>
  <si>
    <t>Grammaire-CM1</t>
  </si>
  <si>
    <t>Orthographe-CM1</t>
  </si>
  <si>
    <t>HISTOIRE-CM1</t>
  </si>
  <si>
    <t>ENSEIGNEMENT MORAL ET CIVIQUE-CM1</t>
  </si>
  <si>
    <t>LANGUE VIVANTE-CM1</t>
  </si>
  <si>
    <t>PRATIQUES ARTISTIQUES -CM1</t>
  </si>
  <si>
    <t>Education musicale -CM1</t>
  </si>
  <si>
    <t>HISTOIRE DES ARTS (PREHISTOIRE, MOYEN-AGE, TEMPS MODERNES, XIXe, Xxe) -CM1</t>
  </si>
  <si>
    <t>PRATIQUES ARTISTIQUES ET HISTOIRE DES ARTS-CM1</t>
  </si>
  <si>
    <t>EPS-CM1</t>
  </si>
  <si>
    <t>MATHEMATIQUES-CM1</t>
  </si>
  <si>
    <t>Nombres et calcul-CM1</t>
  </si>
  <si>
    <t>Calculer mentalement-CM1</t>
  </si>
  <si>
    <t>Geometrie-CM1</t>
  </si>
  <si>
    <t>Grandeurs et mesure-CM1</t>
  </si>
  <si>
    <t>Organisation et gestion de donnees-CM1</t>
  </si>
  <si>
    <t>GEOGRAPHIE--CM1</t>
  </si>
  <si>
    <t>LES TERRITOIRES A DIFFERENTES ECHELLES-CM1</t>
  </si>
  <si>
    <t>SCIENCES--CM1</t>
  </si>
  <si>
    <t>LE CIEL ET LA TERRE -CM1</t>
  </si>
  <si>
    <t>Langage oral-CM2</t>
  </si>
  <si>
    <t>Lecture-CM2</t>
  </si>
  <si>
    <t>Litterature-CM2</t>
  </si>
  <si>
    <t>Ecriture-CM2</t>
  </si>
  <si>
    <t>Rédaction-CM2</t>
  </si>
  <si>
    <t>Vocabulaire-CM2</t>
  </si>
  <si>
    <t>Grammaire-CM2</t>
  </si>
  <si>
    <t>Orthographe-CM2</t>
  </si>
  <si>
    <t>HISTOIRE-CM2</t>
  </si>
  <si>
    <t>L’ANTIQUITE-CM2</t>
  </si>
  <si>
    <t>ENSEIGNEMENT MORAL ET CIVIQUE-CM2</t>
  </si>
  <si>
    <t>LA SENSIBILITE: SOI ET LES AUTRES -CM2</t>
  </si>
  <si>
    <t>LANGUE VIVANTE-CM2</t>
  </si>
  <si>
    <t>PRATIQUES ARTISTIQUES ET HISTOIRE DES ARTS-CM2</t>
  </si>
  <si>
    <t>EPS-CM2</t>
  </si>
  <si>
    <t>Nombres et calcul-CM2</t>
  </si>
  <si>
    <t>Calculer mentalement-CM2</t>
  </si>
  <si>
    <t>Geometrie-CM2</t>
  </si>
  <si>
    <t>Grandeurs et mesure-CM2</t>
  </si>
  <si>
    <t>Organisation et gestion de donnees-CM2</t>
  </si>
  <si>
    <t>GEOGRAPHIE-CM2</t>
  </si>
  <si>
    <t>SCIENCES-CM2</t>
  </si>
  <si>
    <t>form2cm1</t>
  </si>
  <si>
    <t>form2cm2</t>
  </si>
  <si>
    <t>form3cm1</t>
  </si>
  <si>
    <t>form3cm2</t>
  </si>
  <si>
    <t>form4cm1</t>
  </si>
  <si>
    <t>form4cm2</t>
  </si>
  <si>
    <t>form5cm1</t>
  </si>
  <si>
    <t>form5cm2</t>
  </si>
  <si>
    <t>form6cm1</t>
  </si>
  <si>
    <t>form6cm2</t>
  </si>
  <si>
    <t>form7cm1</t>
  </si>
  <si>
    <t>form7cm2</t>
  </si>
  <si>
    <t>form8cm1</t>
  </si>
  <si>
    <t>form8cm2</t>
  </si>
  <si>
    <t>form9cm1</t>
  </si>
  <si>
    <t>form9cm2</t>
  </si>
  <si>
    <t>lundi</t>
  </si>
  <si>
    <t>mardi</t>
  </si>
  <si>
    <t>mercredi</t>
  </si>
  <si>
    <t>jeudi</t>
  </si>
  <si>
    <t>vendredi</t>
  </si>
  <si>
    <t>MATHEMATIQUES : Nombres et calcul</t>
  </si>
  <si>
    <t>MATHEMATIQUES : Grandeurs et mesure</t>
  </si>
  <si>
    <t>Ecole :</t>
  </si>
  <si>
    <t>MATHEMATIQUES-CM2</t>
  </si>
  <si>
    <t xml:space="preserve">Raconter, décrire, exposer Faire un récit structuré, compréhensible pour un tiers ignorant l'histoire </t>
  </si>
  <si>
    <t>Inventer et modifier des histoires</t>
  </si>
  <si>
    <t xml:space="preserve"> Décrire une image </t>
  </si>
  <si>
    <t xml:space="preserve">Exprimer des sentiments (phrases correctes et vocabulaire approprié) </t>
  </si>
  <si>
    <t xml:space="preserve">Echanger, débattre </t>
  </si>
  <si>
    <t xml:space="preserve">Ecouter et prendre en compte ce qui a été dit </t>
  </si>
  <si>
    <t xml:space="preserve">Questionner afin de mieux comprendre </t>
  </si>
  <si>
    <t xml:space="preserve">Exprimer et justifier un accord ou un désaccord </t>
  </si>
  <si>
    <t xml:space="preserve">Emettre un point de vue personnel et motivé </t>
  </si>
  <si>
    <t xml:space="preserve">Réciter </t>
  </si>
  <si>
    <t xml:space="preserve">Dire sans erreur et de manière expressive, des textes en prose ou des poèmes </t>
  </si>
  <si>
    <t>Lire consignes, énoncés de problèmes (vocabulaire difficile ou nouveau étudié)</t>
  </si>
  <si>
    <t xml:space="preserve"> Lire à haute voix avec fluidité, de manière expressive, un texte préparé </t>
  </si>
  <si>
    <t>Lire silencieusement un texte littéraire ou documentaire et le comprendre</t>
  </si>
  <si>
    <t xml:space="preserve"> Repérer dans un texte des informations explicites </t>
  </si>
  <si>
    <t xml:space="preserve">Reconnaître les marques de la ponctuation </t>
  </si>
  <si>
    <t xml:space="preserve">Dans un récit, s'appuyer : Sur le repérage des différents termes désignant un personnage </t>
  </si>
  <si>
    <t xml:space="preserve">Sur les temps des verbes, les mots de liaison pour comprendre la chronologie </t>
  </si>
  <si>
    <t xml:space="preserve">Sur les deux-points et guillemets pour repérer les paroles des personnages </t>
  </si>
  <si>
    <t xml:space="preserve">Les autres types d'écrits </t>
  </si>
  <si>
    <t xml:space="preserve">Lire un texte documentaire, descriptif, narratif et le restituer (oral ou écrit) </t>
  </si>
  <si>
    <t>Adopter une stratégie pour comprendre : repérer mots, relire, questionner..</t>
  </si>
  <si>
    <t xml:space="preserve"> Se repérer dans une bibliothèque pour choisir et emprunter un livre </t>
  </si>
  <si>
    <t xml:space="preserve">Lire une œuvre intégrale ou de larges extraits d'une œuvre longue </t>
  </si>
  <si>
    <t xml:space="preserve">Rendre compte des œuvres lues, donner son point de vue à leur propos </t>
  </si>
  <si>
    <t>Raconter de mémoire (ou en appui sur des images) des anciennes histoires lues</t>
  </si>
  <si>
    <t xml:space="preserve"> Connaître le titre d'anciennes histoires lues </t>
  </si>
  <si>
    <t xml:space="preserve">Etablir des relations entre textes et œuvres : auteur, thème, personnages,. </t>
  </si>
  <si>
    <t xml:space="preserve">Copier sans erreur, un texte de 5 A10 lignes en soignant la présentation </t>
  </si>
  <si>
    <t xml:space="preserve">Copier avec soin, en respectant la mise en page, un texte en prose ou un poème </t>
  </si>
  <si>
    <t xml:space="preserve">Dans les activités, proposer une réponse écrite, explicite, énoncée correctement </t>
  </si>
  <si>
    <t xml:space="preserve">Rédiger un court texte narratif en veillant : </t>
  </si>
  <si>
    <t xml:space="preserve">A sa cohérence temporelle (temps des verbes) </t>
  </si>
  <si>
    <t xml:space="preserve">A sa précision (nomination des personnages et usage d'adjectifs qualificatifs) </t>
  </si>
  <si>
    <t xml:space="preserve">A éviter les répétitions (usage des synonymes) </t>
  </si>
  <si>
    <t>A respecter les contraintes syntaxiques et orthographiques</t>
  </si>
  <si>
    <t xml:space="preserve"> A respecter la ponctuation</t>
  </si>
  <si>
    <t xml:space="preserve">Améliorer sa production d'écrit </t>
  </si>
  <si>
    <t xml:space="preserve">Rédiger un court dialogue (formulation des questions et des ordres) </t>
  </si>
  <si>
    <t xml:space="preserve">Savoir amplifier une phrase en coordonnant par 'et' : noms, adjectifs, verbes </t>
  </si>
  <si>
    <t xml:space="preserve">Améliorer (corriger, enrichir) un texte en fonction des remarques du maître </t>
  </si>
  <si>
    <t xml:space="preserve"> Acquisition du vocabulaire</t>
  </si>
  <si>
    <t xml:space="preserve"> Utiliser à bon escient des termes du lexique temporel, de la vie quotidienne.. </t>
  </si>
  <si>
    <t xml:space="preserve">Utiliser les termes exacts des notions étudiées dans les domaines scolaires </t>
  </si>
  <si>
    <t xml:space="preserve">Savoir ce qu'est une abréviation (ex : 'adj' dans un article de dictionnaire) </t>
  </si>
  <si>
    <t>Maîtrise du sens des mots Relever, dans un texte, les mots d'un même domaine (ex : vocabulaire de la mer)</t>
  </si>
  <si>
    <t xml:space="preserve"> Utiliser synonymes et antonymes dans les activités d'expression orale et écrite </t>
  </si>
  <si>
    <t xml:space="preserve">Préciser, dans son contexte, le sens d'un mot connu </t>
  </si>
  <si>
    <t xml:space="preserve">Distinguer le sens d'un mot connu d'autres sens possibles </t>
  </si>
  <si>
    <t xml:space="preserve"> Construire ou compléter des familles de mots </t>
  </si>
  <si>
    <t xml:space="preserve">Utilisation du dictionnaire </t>
  </si>
  <si>
    <t xml:space="preserve">Savoir épeler un mot </t>
  </si>
  <si>
    <t xml:space="preserve">Connaître l'ordre alphabétique </t>
  </si>
  <si>
    <t xml:space="preserve">Savoir classer des mots par ordre alphabétique </t>
  </si>
  <si>
    <t xml:space="preserve">Utiliser le dictionnaire pour rechercher le sens d'un mot </t>
  </si>
  <si>
    <t xml:space="preserve"> Transformer une phrase affirmative en négative ou interrogative et inversement</t>
  </si>
  <si>
    <t xml:space="preserve"> Identifier le verbe conjugué dans une phrase simple et fournir son infinitif </t>
  </si>
  <si>
    <t xml:space="preserve">Les classes de mots </t>
  </si>
  <si>
    <t xml:space="preserve">Distinguer selon leur nature : Le verbe, le nom (propre / commun) </t>
  </si>
  <si>
    <t>Les articles, les déterminants possessifs Les pronoms personnels (formes sujet)</t>
  </si>
  <si>
    <t xml:space="preserve"> Les adjectifs qualificatifs </t>
  </si>
  <si>
    <t xml:space="preserve">Approche de l'adverbe : Modifier le sens d'un verbe en lui ajoutant un adverbe </t>
  </si>
  <si>
    <t xml:space="preserve">Relier des phrases simples par des mots de liaison temporelle ('puis', 'alors') </t>
  </si>
  <si>
    <t xml:space="preserve">Les fonctions </t>
  </si>
  <si>
    <t>Comprendre la différence entre la nature d'un mot et sa fonction</t>
  </si>
  <si>
    <t xml:space="preserve"> Connaître la distinction entre compléments du verbe et compléments du nom </t>
  </si>
  <si>
    <t xml:space="preserve">Dans une phrase simple où l'ordre sujet-verbe est respecté : </t>
  </si>
  <si>
    <t xml:space="preserve">Identifier le verbe et le sujet (nom propre, groupe nominal, pronom personnel) </t>
  </si>
  <si>
    <t xml:space="preserve">Reconnaître le complément d'objet (direct ou indirect) du verbe </t>
  </si>
  <si>
    <t>Reconnaître le complément du nom</t>
  </si>
  <si>
    <t xml:space="preserve">Approche de la circonstance : Répondre oralement aux questions : où? quand? comment? pourquoi? </t>
  </si>
  <si>
    <t>Le groupe nominal :</t>
  </si>
  <si>
    <t xml:space="preserve"> Comprendre la fonction de ses éléments : nom, déterminant, adjectif, complément </t>
  </si>
  <si>
    <t xml:space="preserve">Manipuler l'adjectif et le complément de nom (ajout, suppression, substitution) </t>
  </si>
  <si>
    <t xml:space="preserve">Le verbe </t>
  </si>
  <si>
    <t xml:space="preserve">Comprendre les notions d'action passée, présente et future </t>
  </si>
  <si>
    <t>Connaître les personnes</t>
  </si>
  <si>
    <t xml:space="preserve"> Connaître les règles de formation, les terminaisons du présent, futur, imparfait</t>
  </si>
  <si>
    <t xml:space="preserve"> Conjuguer à l'indicatif présent, futur et imparfait : </t>
  </si>
  <si>
    <t xml:space="preserve">Les verbes du 1er groupe 'être' et 'avoir' </t>
  </si>
  <si>
    <t xml:space="preserve">Les verbes du 2ième groupe Les verbes 'aller', 'dire', 'faire', 'pouvoir', 'partir' </t>
  </si>
  <si>
    <t>Les verbes 'prendre', 'venir', 'voir', 'vouloir'</t>
  </si>
  <si>
    <t xml:space="preserve"> L'infinitif </t>
  </si>
  <si>
    <t xml:space="preserve">Repérer dans un texte l'infinitif d'un verbe étudié </t>
  </si>
  <si>
    <t xml:space="preserve">Les accords </t>
  </si>
  <si>
    <t>Connaître les règles de l'accord du verbe avec son sujet</t>
  </si>
  <si>
    <t xml:space="preserve"> Connaître les règles de l'accord entre le déterminant et le nom </t>
  </si>
  <si>
    <t xml:space="preserve">Connaître les règles de l'accord entre le nom et l'adjectif </t>
  </si>
  <si>
    <t xml:space="preserve">Ecrire sans erreur, sous la dictée, un texte d'au moins 5 lignes </t>
  </si>
  <si>
    <t xml:space="preserve">Compétences grapho-phoniques </t>
  </si>
  <si>
    <t xml:space="preserve">Respecter les correspondances entre lettres et sons </t>
  </si>
  <si>
    <t>Respecter la valeur des lettres en fonction des voyelles proches (s/ss, c/ç...)</t>
  </si>
  <si>
    <t xml:space="preserve"> Respecter la valeur des lettres en fonction de la consonne suivante (n/m) </t>
  </si>
  <si>
    <t xml:space="preserve">Utiliser sans erreur les accents (é, è, ê) </t>
  </si>
  <si>
    <t xml:space="preserve"> Ecrire sans erreur les pluriels des noms se terminant par s, x, z </t>
  </si>
  <si>
    <t xml:space="preserve">Ecrire sans erreur les pluriels des noms se terminant par -al, -ou </t>
  </si>
  <si>
    <t xml:space="preserve">Utiliser sans erreur les marques du pluriel et du féminin des adjectifs </t>
  </si>
  <si>
    <t xml:space="preserve">Ecrire sans erreur les formes des verbes étudiés aux temps étudiés </t>
  </si>
  <si>
    <t>Appliquer les règles de l'accord du verbe avec son sujet, dans une phrase simple</t>
  </si>
  <si>
    <t xml:space="preserve"> Accorder sans erreur, le déterminant et le nom, le nom et l'adjectif (épithète) </t>
  </si>
  <si>
    <t xml:space="preserve">Ecrire sans erreur des homophones grammaticaux (a/A, ont/on, est/et, sont/son) </t>
  </si>
  <si>
    <t xml:space="preserve">Orthographe lexicale </t>
  </si>
  <si>
    <t>Ecrire sans erreur des noms, des adjectifs se terminant par une consonne muette</t>
  </si>
  <si>
    <t xml:space="preserve"> Ecrire sans erreur les mots mémorisés, révisés (mots invariables, fréquents...) </t>
  </si>
  <si>
    <t>Connaître la notion d'homonyme et en écrire sans erreur, un nombre croissant</t>
  </si>
  <si>
    <t>Français-CE2</t>
  </si>
  <si>
    <t>MATHEMATIQUES-CE2</t>
  </si>
  <si>
    <t xml:space="preserve"> Les nombres entiers jusqu'au million </t>
  </si>
  <si>
    <t>Connaître, savoir écrire et nommer les nombres entiers jusqu'au million</t>
  </si>
  <si>
    <t xml:space="preserve"> Comparer, ranger, encadrer les nombres entiers jusqu'au million </t>
  </si>
  <si>
    <t xml:space="preserve">Connaître et utiliser les expressions : double, moitié ou demi, triple, quart </t>
  </si>
  <si>
    <t xml:space="preserve">Connaître et utiliser certaines relations entre les nombres d'usage courant : Entre 5, 10, 25, 50, 100 </t>
  </si>
  <si>
    <t xml:space="preserve"> Mémoriser et mobiliser les résultats des tables d'addition et de multiplication </t>
  </si>
  <si>
    <t xml:space="preserve">Calculer mentalement des sommes, des différences et des produits </t>
  </si>
  <si>
    <t xml:space="preserve">Calcul posé sur des nombres entiers </t>
  </si>
  <si>
    <t xml:space="preserve">Maîtriser la technique de l'addition, la soustraction et la multiplication </t>
  </si>
  <si>
    <t xml:space="preserve">Connaître une technique opératoire de la division avec un diviseur à un chiffre </t>
  </si>
  <si>
    <t xml:space="preserve">Organiser ses calculs pour trouver un résultat : calcul mental, posé, calculat. </t>
  </si>
  <si>
    <t xml:space="preserve">Utiliser les touches des opérations de la calculatrice </t>
  </si>
  <si>
    <t xml:space="preserve">Problèmes </t>
  </si>
  <si>
    <t xml:space="preserve">Résoudre des problèmes relevant des quatre opérations </t>
  </si>
  <si>
    <t>Dans le plan :</t>
  </si>
  <si>
    <t xml:space="preserve">Reconnaître, décrire, nommer, reproduire, tracer : carré, rectangle </t>
  </si>
  <si>
    <t xml:space="preserve">Reconnaître, décrire, nommer, reproduire, tracer : losange, triangle rectangle </t>
  </si>
  <si>
    <t xml:space="preserve">Vérifier la nature d'une figure plane en utilisant la règle graduée et l'équerre </t>
  </si>
  <si>
    <t xml:space="preserve">Construire un cercle avec un compas </t>
  </si>
  <si>
    <t xml:space="preserve">Utiliser en situation le vocabulaire : côté, sommet, angle, milieu </t>
  </si>
  <si>
    <t xml:space="preserve">Reconnaître qu'une figure a un ou plusieurs axes de symétrie (pliage, calque) </t>
  </si>
  <si>
    <t xml:space="preserve">Tracer, sur papier quadrillé, la figure symétrique (axiale) d'une figure donnée </t>
  </si>
  <si>
    <t>Dans l'espace :</t>
  </si>
  <si>
    <t xml:space="preserve">Reconnaître, décrire et nommer : cube et pavé droit </t>
  </si>
  <si>
    <t xml:space="preserve">Utiliser en situation le vocabulaire : fac, arête, sommet </t>
  </si>
  <si>
    <t xml:space="preserve">Problèmes de reproduction, de construction </t>
  </si>
  <si>
    <t xml:space="preserve">Reproduire des figures (papier uni, quadrillé, pointé), à partir d'un modèle </t>
  </si>
  <si>
    <t>Construire un carré ou un rectangle de dimensions données</t>
  </si>
  <si>
    <t>Connaître les unités de mesure suivantes et les relations qui les lient :</t>
  </si>
  <si>
    <t>Longueur : le mètre, le kilomètre, le centimètre, le millimètre</t>
  </si>
  <si>
    <t>Masse : le kilogramme, le gramme</t>
  </si>
  <si>
    <t>Capacité : le litre, le centilitre</t>
  </si>
  <si>
    <t>Monnaie : l'euro et le centime</t>
  </si>
  <si>
    <t>Temps : l'heure, la minute, la seconde, le mois, l'année</t>
  </si>
  <si>
    <t>Utiliser les notions de mesure</t>
  </si>
  <si>
    <t>Utiliser des instruments pour mesurer : longueurs, masses, capacités</t>
  </si>
  <si>
    <t>Exprimer une mesure par un nombre entier</t>
  </si>
  <si>
    <t>Exprimer une mesure par un encadrement par deux nombres entiers</t>
  </si>
  <si>
    <t>Vérifier qu'un angle est droit en utilisant l'équerre ou un gabarit</t>
  </si>
  <si>
    <t>Calculer le périmètre d'un polygone</t>
  </si>
  <si>
    <t>Lire l'heure sur une montre à aiguilles ou une horloge</t>
  </si>
  <si>
    <t>Résoudre des problèmes dont la résolution implique les grandeurs apprises</t>
  </si>
  <si>
    <t>Savoir organiser les données d'un problème en vue de sa résolution</t>
  </si>
  <si>
    <t>Utiliser un tableau ou un graphique en vue d'un traitement des données</t>
  </si>
  <si>
    <t>HISTOIRE-CE2</t>
  </si>
  <si>
    <t xml:space="preserve">LA PREHISTOIRE </t>
  </si>
  <si>
    <t xml:space="preserve">Les premières traces de vie humaine </t>
  </si>
  <si>
    <t xml:space="preserve">Savoir que l’homme de Tautavel précède l’homo sapiens dont nous descendons </t>
  </si>
  <si>
    <t xml:space="preserve">Savoir que la Préhistoire est une très longue période </t>
  </si>
  <si>
    <t xml:space="preserve">Caractériser le mode de vie de l‘homme du paléolithique il y a 40 000 ans </t>
  </si>
  <si>
    <t xml:space="preserve">L’apparition de l’art </t>
  </si>
  <si>
    <t xml:space="preserve">Dégager les évolutions majeures du mode de vie des hommes au néolithique </t>
  </si>
  <si>
    <t xml:space="preserve">Savoir que les peintures peuvent être considérées comme esthétiques et sacrées </t>
  </si>
  <si>
    <t xml:space="preserve">L’ANTIQUITE </t>
  </si>
  <si>
    <t xml:space="preserve">Les Gaulois </t>
  </si>
  <si>
    <t xml:space="preserve">Dégager à partir de documents variés les Principales caractéristiques de la civilisation Gauloise avant la conquête romaine </t>
  </si>
  <si>
    <t xml:space="preserve">Repérer sur une carte leur implantation La romanisation de la Gaule </t>
  </si>
  <si>
    <t xml:space="preserve">Décrire la conquête de la Gaule à partir d’extraits de la ' Guerre des Gaules ' </t>
  </si>
  <si>
    <t xml:space="preserve">Comprendre la civilisation gallo-romaine : mélange de modes de vie et techniques </t>
  </si>
  <si>
    <t>LE MOYEN-AGE</t>
  </si>
  <si>
    <t xml:space="preserve"> Les relations entre seigneurs et paysans </t>
  </si>
  <si>
    <t xml:space="preserve">Savoir que les seigneurs imposent leur domination sur les terres et les paysans </t>
  </si>
  <si>
    <t xml:space="preserve">Caractériser le château fort, les liens entre seigneurs et paysans </t>
  </si>
  <si>
    <t xml:space="preserve">Raconter l’année d’un paysan du XVe siècle </t>
  </si>
  <si>
    <t>Les Grandes Découvertes</t>
  </si>
  <si>
    <t xml:space="preserve"> Savoir que les Européens se lancent à la découverte du monde</t>
  </si>
  <si>
    <t xml:space="preserve"> Etre capable de raconter le voyage de Colomb et la découverte du nouveau monde</t>
  </si>
  <si>
    <t xml:space="preserve"> Comprendre les conséquences des voyages des Grandes Découvertes </t>
  </si>
  <si>
    <t xml:space="preserve">La Renaissance: quelques découvertes scientifiques </t>
  </si>
  <si>
    <t xml:space="preserve">Savoir identifier la période de la Renaissance </t>
  </si>
  <si>
    <t xml:space="preserve">Savoir que des scientifiques, place le Soleil au centre de l’Univers </t>
  </si>
  <si>
    <t xml:space="preserve">Comprendre que l’imprimerie permet une diffusion large des idées, connaissances </t>
  </si>
  <si>
    <t>LA REVOLUTION FRANÇAISE ET LE XIXEME SIECLE</t>
  </si>
  <si>
    <t>La France : le temps de travail à l’usine, des progrès techniques</t>
  </si>
  <si>
    <t>Savoir que les progrès techniques bouleversent les transport et la production</t>
  </si>
  <si>
    <t>Savoir que l’essor industriel transforme la société : ouvriers et bourgeois</t>
  </si>
  <si>
    <t>Identifier, par l’étude d’oeuvres d’art, les transformations de la société</t>
  </si>
  <si>
    <t>LE XX SIECLE ET NOTRE EPOQUE</t>
  </si>
  <si>
    <t>Les révolutions scientifiques et technologiques, la société de consommation</t>
  </si>
  <si>
    <t>Savoir qu’après la 2nde guerre, la France connaît une période de prospérité</t>
  </si>
  <si>
    <t>Prendre conscience du développement de la société de conso.</t>
  </si>
  <si>
    <t>Comprendre comment l’informatique et la comm. transforme la vie, le travail</t>
  </si>
  <si>
    <t>GEOGRAPHIE-CE2</t>
  </si>
  <si>
    <t xml:space="preserve">LES TERRITOIRES A DIFFERENTES ECHELLES </t>
  </si>
  <si>
    <t>Partir de l’étude de l’échelon local pour appréhender le département, la région</t>
  </si>
  <si>
    <t xml:space="preserve"> Savoir de quelle manière le territoire français est organisé </t>
  </si>
  <si>
    <t xml:space="preserve">Avoir quelques notions sur les compétences de chaque échelon </t>
  </si>
  <si>
    <t xml:space="preserve">Savoir que des communes sont regroupées en communauté de communes </t>
  </si>
  <si>
    <t xml:space="preserve">Des réalités géographiques locales à la région où vivent les élèves </t>
  </si>
  <si>
    <t>Savoir caractériser l’espace dans lequel vit l’élève</t>
  </si>
  <si>
    <t xml:space="preserve">Connaître les déplacements des habitants et les moyens de transports existants </t>
  </si>
  <si>
    <t>Connaître quelques moyens de transport de voyageurs et de marchandises</t>
  </si>
  <si>
    <t>Lire un plan de transport urbain, une carte des grands axes de circulation</t>
  </si>
  <si>
    <t>Les principales activités économiques</t>
  </si>
  <si>
    <t>Mettre en relation paysages et activités économiques</t>
  </si>
  <si>
    <t>Savoir caractériser les 3 grands secteurs d’activités</t>
  </si>
  <si>
    <t>Savoir réaliser un schéma retraçant le chemin ou la fabrication d'un produit</t>
  </si>
  <si>
    <t>Les déchets, réduction et recyclage</t>
  </si>
  <si>
    <t>Observer que les activités humaines produisent de plus en plus de déchets</t>
  </si>
  <si>
    <t>Identifier les conséquences des déchets sur l’homme et l'environnement</t>
  </si>
  <si>
    <t>Connaître l’importance de la collecte des déchets et les acteurs impliqués</t>
  </si>
  <si>
    <t>Savoir lire un schéma retraçant le cycle des déchets recyclables</t>
  </si>
  <si>
    <t>S’orienter sur une carte, repérer un itinéraire, prélever des informations</t>
  </si>
  <si>
    <t>Identifier et décrire les éléments d’un paysage, localiser ces éléments</t>
  </si>
  <si>
    <t>Comprendre le contenu d’un document statistique</t>
  </si>
  <si>
    <t xml:space="preserve">Connaître les conditions d’obtention d’une ombre </t>
  </si>
  <si>
    <t xml:space="preserve">Savoir qu’A plusieurs sources lumineuses correspondent plusieurs ombres </t>
  </si>
  <si>
    <t>Le mouvement de la Terre (et des planètes) autour du Soleil</t>
  </si>
  <si>
    <t>Mettre en lien l’évolution de la durée du jour au cours de l’année et saisons</t>
  </si>
  <si>
    <t>Définir les termes équinoxes, solstices</t>
  </si>
  <si>
    <t>Savoir que le Soleil est une étoile, centre d’un système constitué de planètes</t>
  </si>
  <si>
    <t>Différencier étoile et planète, planète et satellite</t>
  </si>
  <si>
    <t>Volcans et séismes</t>
  </si>
  <si>
    <t>Décrire une éruption volcanique terrestre en utilisant un vocabulaire adapté</t>
  </si>
  <si>
    <t>Distinguer les différents types d’éruption</t>
  </si>
  <si>
    <t>Connaitre le phénomène des tremblements de terre</t>
  </si>
  <si>
    <t>LA MATIERE</t>
  </si>
  <si>
    <t>Etats et changements d’état</t>
  </si>
  <si>
    <t>Connaître les trois états physiques de l’eau</t>
  </si>
  <si>
    <t>Savoir que d’autres matières changent d’état</t>
  </si>
  <si>
    <t>Mettre en évidence les caractéristiques de différents états physiques observés</t>
  </si>
  <si>
    <t>Isoler des paramètres intervenant dans l’évaporation</t>
  </si>
  <si>
    <t>Le trajet de l’eau dans la nature</t>
  </si>
  <si>
    <t>Connaître et représenter le trajet de l’eau dans la nature (cycle de l’eau)</t>
  </si>
  <si>
    <t>Identifier les changements d’état de l’eau et leurs conséquences dans le cycle</t>
  </si>
  <si>
    <t>Connaitre le cycle de l’eau, faire le lien avec la prévention des inondations</t>
  </si>
  <si>
    <t>L'ENERGIE</t>
  </si>
  <si>
    <t>Exemples simples de sources d’énergie</t>
  </si>
  <si>
    <t>Identifier diverses sources d’énergie utilisées dans le cadre de l’école</t>
  </si>
  <si>
    <t>Savoir que l'énergie est nécessaire pour chauffer, éclairer, mettre en mouvement</t>
  </si>
  <si>
    <t>Utiliser un dispositif mettant en évidence la transformation de l’énergie</t>
  </si>
  <si>
    <t>L’UNITE ET LA DIVERSITE DU VIVANT</t>
  </si>
  <si>
    <t>Présentation de l’unité du vivant</t>
  </si>
  <si>
    <t>Identifier les différentes caractéristiques du vivant</t>
  </si>
  <si>
    <t>Découvrir que les êtres vivants ont une organisation et des fonctions semblables</t>
  </si>
  <si>
    <t>LE FONCTIONNEMENT DU VIVANT</t>
  </si>
  <si>
    <t>Les stades du développement d’un être vivant (végétal et animal)</t>
  </si>
  <si>
    <t>Construire le cycle de vie naturel d’un végétal (de la graine à la plante…)</t>
  </si>
  <si>
    <t>Construire le cycle de vie d’un animal - croissance continue et discontinue</t>
  </si>
  <si>
    <t>LE FONCTIONNEMENT DU CORPS HUMAIN ET LA SANTE</t>
  </si>
  <si>
    <t>L’alimentation</t>
  </si>
  <si>
    <t>Connaître les actions bénéfiques ou nocives de nos comportements alimentaires</t>
  </si>
  <si>
    <t>Connaître les différentes catégories d’aliments, leur origine</t>
  </si>
  <si>
    <t>Comprendre l’importance de la variété alimentaire dans les repas</t>
  </si>
  <si>
    <t>Le sommeil</t>
  </si>
  <si>
    <t>Connaître les besoins en sommeil pour soi et pour les autres</t>
  </si>
  <si>
    <t>Prendre conscience des conséquences du manque de sommeil</t>
  </si>
  <si>
    <t>Le sport</t>
  </si>
  <si>
    <t>Prendre conscience des effets positifs d’une pratique physique régulière</t>
  </si>
  <si>
    <t>Rendre compte pour soi de ces effets sur l’organisme</t>
  </si>
  <si>
    <t>Les mouvements corporels</t>
  </si>
  <si>
    <t>Approcher les rôles des os, des muscles et des tendons dans nos mouvements</t>
  </si>
  <si>
    <t>Concevoir des modélisations de mouvements de flexion / extension</t>
  </si>
  <si>
    <t>Etablir des relations de prédation</t>
  </si>
  <si>
    <t>Etablir la notion de ressources alimentaires, de peuplement</t>
  </si>
  <si>
    <t>Règles de sécurité, dangers de l’électricité</t>
  </si>
  <si>
    <t>Avoir des notions sur la sécurité dans l’usage de l’électricité au quotidien</t>
  </si>
  <si>
    <t>Distinguer l’électricité de la pile et celle délivrée par le secteur</t>
  </si>
  <si>
    <t>Circuits électriques alimentés par des piles</t>
  </si>
  <si>
    <t>Analyser le fonctionnement de différents objets techniques de la vie quotidienne</t>
  </si>
  <si>
    <t>Effectuer une première distinction entre conducteurs et isolants électriques</t>
  </si>
  <si>
    <t>Réaliser des montages ou objets techniques comprenant des composants divers</t>
  </si>
  <si>
    <t>Construire une première représentation de la notion de circuit électrique</t>
  </si>
  <si>
    <t>Leviers et balances, équilibres</t>
  </si>
  <si>
    <t>Réaliser des équilibres (mobiles, balance romaine, Roberval…)</t>
  </si>
  <si>
    <t>Mesurer des masses à l’aide de différents types de balances</t>
  </si>
  <si>
    <t>SCIENCES-CE2</t>
  </si>
  <si>
    <t xml:space="preserve">SENSIBILITE: SOI ET LES AUTRES </t>
  </si>
  <si>
    <t>Identifier et exprimer en les régulant ses émotions et ses sentiments.</t>
  </si>
  <si>
    <t>Partager et réguler des émotions, des sentiments dans des situations et à propos d'objets</t>
  </si>
  <si>
    <t>diversifiés: textes littéraires, œuvres d'art, documents d'actualité, débats portant sur la vie de la</t>
  </si>
  <si>
    <t>classe.</t>
  </si>
  <si>
    <t>Mobiliser le vocabulaire adapté à leur expression.</t>
  </si>
  <si>
    <t>S'estimer et être capable d'écoute et d'empathie.</t>
  </si>
  <si>
    <t>Respecter autrui et accepter les différences.</t>
  </si>
  <si>
    <t>Manifester le respect des autres dans son langage et son attitude.</t>
  </si>
  <si>
    <t>Se sentir membre d'une collectivité.</t>
  </si>
  <si>
    <t>Comprendre le sens des symboles de la République.</t>
  </si>
  <si>
    <t>Coopérer.</t>
  </si>
  <si>
    <t>Comprendre les raisons de l'obéissance aux règles et à la loi dans une société démocratique.</t>
  </si>
  <si>
    <t>Comprendre les notions de droits et devoirs, les accepter et les appliquer.</t>
  </si>
  <si>
    <t>Respecter tous les autres et notamment appliquer les principes de l'égalité des femmes et des</t>
  </si>
  <si>
    <t>hommes.</t>
  </si>
  <si>
    <t>Comprendre les principes et les valeurs de la République française et des sociétés démocratiques.</t>
  </si>
  <si>
    <t>Reconnaître les principes et les valeurs de la République et de l'Union européenne.</t>
  </si>
  <si>
    <t>Reconnaître les traits constitutifs de la République française.</t>
  </si>
  <si>
    <t>LE JUGEMENT: PENSER PAR SOI-MEME ET AVEC LES AUTRES</t>
  </si>
  <si>
    <t>Développer les aptitudes à la réflexion critique: en recherchant les critères de validité des jugements</t>
  </si>
  <si>
    <t>moraux; en confrontant ses jugements à ceux d'autrui dans une discussion ou un débat argumenté.</t>
  </si>
  <si>
    <t>Prendre part à une discussion, un débat ou un dialogue: prendre la parole devant les autres,</t>
  </si>
  <si>
    <t>écouter autrui, formuler et apprendre à justifier un point de vue.</t>
  </si>
  <si>
    <t>Nuancer son point de vue en tenant compte du point de vue des autres.</t>
  </si>
  <si>
    <t>Comprendre que la laïcité accorde à chacun un droit égal à exercer librement son jugement et exige</t>
  </si>
  <si>
    <t>le respect de ce droit chez autrui.</t>
  </si>
  <si>
    <t>Prendre conscience des enjeux civiques de l'usage de l'informatique et de l'Internet et adopter une</t>
  </si>
  <si>
    <t>attitude critique face aux résultats obtenus.</t>
  </si>
  <si>
    <t>Différencier son intérêt particulier de l'intérêt général.</t>
  </si>
  <si>
    <t>Distinguer son intérêt personnel de l'intérêt collectif.</t>
  </si>
  <si>
    <t>L'ENGAGEMENT: AGIR INDIVIDUELLEMENT ET COLLECTIVEMENT</t>
  </si>
  <si>
    <t>S'engager et assumer des responsabilités dans l'école et dans l'établissement.</t>
  </si>
  <si>
    <t>Pouvoir expliquer ses choix et ses actes.</t>
  </si>
  <si>
    <t>Prendre en charge des aspects de la vie collective et de l'environnement et développer une</t>
  </si>
  <si>
    <t>conscience citoyenne, sociale et écologique.</t>
  </si>
  <si>
    <t>Savoir participer et prendre sa place dans un groupe.</t>
  </si>
  <si>
    <t>Expliquer en mots simples la fraternité et la solidarité</t>
  </si>
  <si>
    <t>ENSEIGNEMENT MORAL ET CIVIQUE-CE2</t>
  </si>
  <si>
    <t>REAGIR ET DIALOGUER</t>
  </si>
  <si>
    <t>Se présenter :</t>
  </si>
  <si>
    <t>Saluer aux différents moments de la journée, donner son nom, son âge, etc</t>
  </si>
  <si>
    <t>Présenter quelqu’un :</t>
  </si>
  <si>
    <t>Interroger une personne et utiliser des formules adaptées pour répondre</t>
  </si>
  <si>
    <t>Demander à quelqu’un de ses nouvelles et réagir :</t>
  </si>
  <si>
    <t>Interroger et utiliser trois ou quatre formules pour donner de ses nouvelles</t>
  </si>
  <si>
    <t>Utiliser des formules de politesse élémentaires :</t>
  </si>
  <si>
    <t>Accueil, prise de congé, remerciements, souhaits</t>
  </si>
  <si>
    <t>Présenter des excuses :</t>
  </si>
  <si>
    <t>Utiliser une formule simple</t>
  </si>
  <si>
    <t>Epeler des mots familiers :</t>
  </si>
  <si>
    <t>Prénom, mot transparent</t>
  </si>
  <si>
    <t>Répondre à des questions et en poser sur des sujets familiers :</t>
  </si>
  <si>
    <t>Formuler questions ou réponses pour exprimer la possession, les goûts, le temps</t>
  </si>
  <si>
    <t>Répondre à des questions et en poser sur des besoins immédiats :</t>
  </si>
  <si>
    <t>Formuler questions ou réponses pour proposer, choisir, donner et recevoir, etc</t>
  </si>
  <si>
    <t>COMPRENDRE A L’ORAL</t>
  </si>
  <si>
    <t>Comprendre une quinzaine de consignes de classe simples</t>
  </si>
  <si>
    <t>Comprendre des mots et expressions courantes relatifs à soi-même</t>
  </si>
  <si>
    <t>Suivre des instructions courtes et simples relatives aux gestes et mouvements</t>
  </si>
  <si>
    <t>Suivre le fil d’une histoire simple avec les aides appropriées</t>
  </si>
  <si>
    <t>PARLER EN CONTINU</t>
  </si>
  <si>
    <t>Reproduire un modèle oral : courtes comptines et chansons, date (jour et mois)</t>
  </si>
  <si>
    <t>Utiliser des expressions et des phrases pour se décrire</t>
  </si>
  <si>
    <t>Lire à haute voix de manière expressive un texte bref d’une ou deux phrases</t>
  </si>
  <si>
    <t>Raconter une histoire courte et travaillée en classe, à l’aide de 2 ou 3 images</t>
  </si>
  <si>
    <t>LIRE</t>
  </si>
  <si>
    <t>Comprendre des textes courts et simples en s’appuyant sur des éléments connus</t>
  </si>
  <si>
    <t>Se faire une idée du contenu d’un texte informatif accompagné d’un document</t>
  </si>
  <si>
    <t>ECRIRE</t>
  </si>
  <si>
    <t>Copier des mots isolés et des textes très courts étudiés à l’oral</t>
  </si>
  <si>
    <t>Ecrire un message électronique simple ou une courte carte postale</t>
  </si>
  <si>
    <t>Renseigner un questionnaire très simple comportant des formulations étudiées</t>
  </si>
  <si>
    <t>Produire de manière autonome une ou deux phrases sur soi-même</t>
  </si>
  <si>
    <t>Ecrire sous la dictée des mots connus simples</t>
  </si>
  <si>
    <t>LANGUE VIVANTE-CE2</t>
  </si>
  <si>
    <t>Acquérir des savoirs et des techniques spécifiques</t>
  </si>
  <si>
    <t>Cerner la notion d'œuvre d'art</t>
  </si>
  <si>
    <t>Distinguer la valeur d'usage de la valeur esthétique des objets étudiés</t>
  </si>
  <si>
    <t>Participer à des jeux vocaux, chants divers (en canon, à deux voix, en chorale.</t>
  </si>
  <si>
    <t>Réaliser des jeux rythmiques sur des formules simples avec des objets sonores</t>
  </si>
  <si>
    <t>Comparer des œuvres musicales</t>
  </si>
  <si>
    <t>Découvrir la variété des genres et de styles selon les époques et les cultures</t>
  </si>
  <si>
    <t>Les arts de l'espace : architecture, jardins, urbanisme</t>
  </si>
  <si>
    <t>Les arts du langage : littérature, poésies</t>
  </si>
  <si>
    <t>Les arts du quotidien : objets d'art, mobilier, bijoux</t>
  </si>
  <si>
    <t>Les arts du son : musique, chanson</t>
  </si>
  <si>
    <t>Les arts du spectacle vivant : théâtre, chorégraphie, cirque</t>
  </si>
  <si>
    <t>PRATIQUES ARTISTIQUES ET HISTOIRE DES ARTS-CE2</t>
  </si>
  <si>
    <t>Coordonner et enchaîner des actions motrices</t>
  </si>
  <si>
    <t>Identifier, stabiliser, améliorer sa performance</t>
  </si>
  <si>
    <t>Courses de vitesse</t>
  </si>
  <si>
    <t>Réagir vite au signal de départ</t>
  </si>
  <si>
    <t>Maintenir une trajectoire rectiligne</t>
  </si>
  <si>
    <t>Maintenir sa vitesse sur un temps donné ou sur une distance de 30m</t>
  </si>
  <si>
    <t>Courses en durée</t>
  </si>
  <si>
    <t>Courir sur un temps donné en ajustant sa vitesse pour ne pas être essoufflé</t>
  </si>
  <si>
    <t>Réduire le nombre d’étapes marchées sur un circuit donné</t>
  </si>
  <si>
    <t>Se fixer un contrat de course et le réaliser</t>
  </si>
  <si>
    <t>Courses de haies</t>
  </si>
  <si>
    <t>Enchaîner course et franchissement en position équilibrée</t>
  </si>
  <si>
    <t>Adapter sa foulée à différents parcours comportant trois à quatre obstacles</t>
  </si>
  <si>
    <t>Franchir l’obstacle ' en longueur ', sans piétiner ni interrompre sa course</t>
  </si>
  <si>
    <t>Courses de relais</t>
  </si>
  <si>
    <t>Enchaîner une course avec une transmission, sans perdre le témoin</t>
  </si>
  <si>
    <t>Transmettre ou recevoir le témoin en mouvement</t>
  </si>
  <si>
    <t>Saut en longueur</t>
  </si>
  <si>
    <t>Prendre une impulsion simultanée des deux pieds</t>
  </si>
  <si>
    <t>Se réceptionner sans déséquilibre arrière</t>
  </si>
  <si>
    <t>Enchaîner course et impulsion sur un pied</t>
  </si>
  <si>
    <t>Identifier son pied d’appel</t>
  </si>
  <si>
    <t>Construire une zone d’appel matérialisée</t>
  </si>
  <si>
    <t>Enchaîner trois foulées bondissantes en atterrissant pieds joints (triple bond)</t>
  </si>
  <si>
    <t>Saut en hauteur</t>
  </si>
  <si>
    <t>Arriver équilibré sur ses deux pieds</t>
  </si>
  <si>
    <t>Sauter à partir d’une impulsion sur un pied en trouvant son pied d’appel</t>
  </si>
  <si>
    <t>Lancer</t>
  </si>
  <si>
    <t>Lancer avec pied en avant opposé au bras du lancer</t>
  </si>
  <si>
    <t>Enchaîner course d’élan et lancer sans ralentir</t>
  </si>
  <si>
    <t>Lancer dans l’espace défini et rester face à la cible après le lancer</t>
  </si>
  <si>
    <t>Construire une trajectoire en direction et en hauteur</t>
  </si>
  <si>
    <t>Adapter son geste à l’engin (balle lestée, vortex, javelot, anneau…)</t>
  </si>
  <si>
    <t>LA NATATION</t>
  </si>
  <si>
    <t>Connaître et utiliser plusieurs formes d’appui et de propulsion dans l’eau</t>
  </si>
  <si>
    <t>Coordonner respiration et propulsion pour nager vite ou nager longtemps</t>
  </si>
  <si>
    <t>Propulsion / respiration</t>
  </si>
  <si>
    <t>Aligner et maintenir son corps dans l’axe du déplacement</t>
  </si>
  <si>
    <t>Utiliser une ' respiration aquatique ' avec immersion des voies respiratoires</t>
  </si>
  <si>
    <t>Adapter sa respiration</t>
  </si>
  <si>
    <t>Améliorer l’efficacité des mouvements propulsifs (amplitude, fréquence…)</t>
  </si>
  <si>
    <t>Utiliser plusieurs types de nage et d’actions des bras</t>
  </si>
  <si>
    <t>Se déplacer en n’utilisant que les bras ou que les jambes</t>
  </si>
  <si>
    <t>Enchaîner des actions</t>
  </si>
  <si>
    <t>Enchaîner plusieurs actions, coulée, déplacement ventral sur 25 m,…</t>
  </si>
  <si>
    <t>Varier son allure y compris en réalisant des surplaces dans diverses situations</t>
  </si>
  <si>
    <t>ADAPTER SES DEPLACEMENTS A DIFFERENTS TYPES D’ENVIRONNEMENT</t>
  </si>
  <si>
    <t>Se déplacer de façon adaptée</t>
  </si>
  <si>
    <t>Se repérer dans des formes d’actions inhabituelles mettant en cause l’équilibre</t>
  </si>
  <si>
    <t>LES ACTIVITES AQUATIQUES ET NAUTIQUES</t>
  </si>
  <si>
    <t>Réaliser un projet de déplacement sur une distance et modalités choisies</t>
  </si>
  <si>
    <t>Enchaîner diverses actions en grande profondeur sans reprise d’appui</t>
  </si>
  <si>
    <t>Varier les entrées dans l’eau</t>
  </si>
  <si>
    <t>Sauter ou plonger en allant de plus en plus loin</t>
  </si>
  <si>
    <t>Réaliser des parcours subaquatiques amenant à aller au fond</t>
  </si>
  <si>
    <t>Remonter un objet immergé en moyenne profondeur</t>
  </si>
  <si>
    <t>Réaliser des parcours amenant à franchir plusieurs obstacles</t>
  </si>
  <si>
    <t>Enchaîner une remontée passive et un surplace</t>
  </si>
  <si>
    <t>Passer alternativement d’un équilibre ventral à un équilibre dorsal</t>
  </si>
  <si>
    <t>LES ACTIVITES D’ESCALADE</t>
  </si>
  <si>
    <t>Grimper et redescendre sur un trajet annoncé (mur équipé)</t>
  </si>
  <si>
    <t>Sans matériel spécifique</t>
  </si>
  <si>
    <t>Améliorer la prise d’information visuelle en cours de déplacement</t>
  </si>
  <si>
    <t>Varier les déplacements et les contraintes</t>
  </si>
  <si>
    <t>Améliorer les appuis pieds-mains et utiliser les transferts d’équilibre</t>
  </si>
  <si>
    <t>Effectuer différents parcours, essayer plusieurs solutions</t>
  </si>
  <si>
    <t>Avec matériel</t>
  </si>
  <si>
    <t>Savoir s’équiper seul (baudrier et encordement) avec vérification de l’adulte</t>
  </si>
  <si>
    <t>Monter, descendre, assurer (avec contre-assurage de l’adulte) en moulinette</t>
  </si>
  <si>
    <t>Savoir réaliser un noeud de huit</t>
  </si>
  <si>
    <t>Observer et conseiller son camarade tout en l’assurant</t>
  </si>
  <si>
    <t>Réaliser des actions d’équilibration sur 2 ou 3 appuis</t>
  </si>
  <si>
    <t>LES ACTIVITES DE ROULE ET GLISSE</t>
  </si>
  <si>
    <t>Réaliser un parcours d’actions diverses en roller, en vélo, en ski</t>
  </si>
  <si>
    <t>Réaliser des parcours d’actions diverses en roller</t>
  </si>
  <si>
    <t>Maîtriser la position de sécurité dans des situations d’élan, obstacles,…</t>
  </si>
  <si>
    <t>Ralentir pour s’arrêter à l’aide du frein</t>
  </si>
  <si>
    <t>Patiner pendant 5 à 8 mn sans s’arrêter, en gérant l'effort, ses allures</t>
  </si>
  <si>
    <t>Réaliser des parcours en vélo sur des chemins peu fréquentés</t>
  </si>
  <si>
    <t>Utiliser les équipements de sécurité et participer à leur réglage et entretien</t>
  </si>
  <si>
    <t>Circuler à plusieurs sur un itinéraire en adaptant vitesse et trajectoires</t>
  </si>
  <si>
    <t>Suivre, croiser des piétons ou d’autres cyclistes sur une piste aménagée</t>
  </si>
  <si>
    <t>Croiser, se faire dépasser par un véhicule motorisé en roulant en groupe</t>
  </si>
  <si>
    <t>LES ACTIVITES D’ORIENTATION</t>
  </si>
  <si>
    <t>Retrouver plusieurs balises dans un espace semi-naturel en s’aidant d’un plan</t>
  </si>
  <si>
    <t>Suivre un parcours imposé à partir d’un plan</t>
  </si>
  <si>
    <t>Réaliser un parcours en pointant des balises en terrain varié</t>
  </si>
  <si>
    <t>Retrouver et tracer sur une carte un déplacement vécu</t>
  </si>
  <si>
    <t>Coder un parcours dans un lieu connu, indiquer sur sa carte la position</t>
  </si>
  <si>
    <t>Orienter sa carte à partir de points remarquables</t>
  </si>
  <si>
    <t>COOPERER OU S’OPPOSER INDIVIDUELLEMENT ET COLLECTIVEMENT</t>
  </si>
  <si>
    <t>Rencontrer un adversaire dans des jeux d’opposition duelle :</t>
  </si>
  <si>
    <t>Affronter seul un adversaire pour obtenir le gain du jeu</t>
  </si>
  <si>
    <t>Développer des stratégies comme attaquant ou comme défenseur</t>
  </si>
  <si>
    <t>Comprendre qu’il faut attaquer tout en se défendant</t>
  </si>
  <si>
    <t>Coopérer avec des partenaires pour affronter collectivement des adversaires</t>
  </si>
  <si>
    <t>Se reconnaître comme attaquant ou défenseur</t>
  </si>
  <si>
    <t>Développer des stratégies,</t>
  </si>
  <si>
    <t>Identifier et remplir des rôles et des statuts différents dans les jeux vécus</t>
  </si>
  <si>
    <t>Respecterles règles</t>
  </si>
  <si>
    <t>LES JEUX DE LUTTE</t>
  </si>
  <si>
    <t>Amener son adversaire au sol pour l’immobiliser</t>
  </si>
  <si>
    <t>Comme attaquant (départ à genoux)</t>
  </si>
  <si>
    <t>Approcher, saisir l’adversaire</t>
  </si>
  <si>
    <t>Déséquilibrer l’adversaire pour l’amener sur le dos et le maintenir pendant 5 s</t>
  </si>
  <si>
    <t>Comme défenseur (départ à genoux)</t>
  </si>
  <si>
    <t>Résister pour conserver ou retrouver son</t>
  </si>
  <si>
    <t>Equilibre</t>
  </si>
  <si>
    <t>Tenter de se dégager d’une immobilisation</t>
  </si>
  <si>
    <t>Comme arbitre</t>
  </si>
  <si>
    <t>Connaître, rappeler, faire respecter les règles d’or</t>
  </si>
  <si>
    <t>Co-arbitrer avec un adulte</t>
  </si>
  <si>
    <t>LES JEUX DE RAQUETTES</t>
  </si>
  <si>
    <t>Réaliser des échanges avec et sans filet avec différents types de raquettes</t>
  </si>
  <si>
    <t>Utiliser plusieurs types de renvoi (coup droit, revers)</t>
  </si>
  <si>
    <t>Utiliser un envoi simple (A la main, ' en cuillère ') pour commencer l’échange</t>
  </si>
  <si>
    <t>Se placer par rapport à l’engin envoyé pour pouvoir le renvoyer à son tour</t>
  </si>
  <si>
    <t>LES JEUX SPORTIFS COLLECTIFS (avec balle)</t>
  </si>
  <si>
    <t>Coopérer avec ses partenaires pour affronter collectivement des adversaires</t>
  </si>
  <si>
    <t>Connaître et respecter les conditions matérielles du jeu</t>
  </si>
  <si>
    <t>Connaître et respecter selon le jeu les relations entre les joueur</t>
  </si>
  <si>
    <t>En attaque</t>
  </si>
  <si>
    <t>Conserver le ballon : passer, recevoir, contrôler</t>
  </si>
  <si>
    <t>Progresser vers la cible : passer à un partenaire dans le sens de la progression</t>
  </si>
  <si>
    <t>Passer à un partenaire placé, marquer un but</t>
  </si>
  <si>
    <t>Utiliser l’espace de jeu dans ses dimensions,latéralement et en profondeur</t>
  </si>
  <si>
    <t>En défense</t>
  </si>
  <si>
    <t>Reprendre le ballon : se placer sur les trajectoires de passes…</t>
  </si>
  <si>
    <t>Ralentir la progression de</t>
  </si>
  <si>
    <t>Empêcher de marquer : gêner le tireur dans son action</t>
  </si>
  <si>
    <t>CONCEVOIR ET REALISER DES ACTIONS A VISEES EXPRESSIVE, ARTISTIQUE, ESTHETIQUE</t>
  </si>
  <si>
    <t>Exprimer corporellement, seul ou en groupe, des personnages, des sentiments,…</t>
  </si>
  <si>
    <t>Communiquer aux autres des sentiments ou des émotions</t>
  </si>
  <si>
    <t>S’exprimer de façon libre ou en suivant différents types de rythmes</t>
  </si>
  <si>
    <t>Réaliser des actions ' acrobatiques ' mettant en jeu l’équilibre</t>
  </si>
  <si>
    <t>LA DANSE</t>
  </si>
  <si>
    <t>Etre danseur en utilisant les différentes parties de son corps</t>
  </si>
  <si>
    <t>Etre chorégraphe en composant une courte chorégraphie</t>
  </si>
  <si>
    <t>Etre spectateur, en étant à l’écoute de l’autre</t>
  </si>
  <si>
    <t>Se créer un répertoire d’actions motrices et de sensations inhabituelles</t>
  </si>
  <si>
    <t>Utiliser les composantes de l’espace (corporel proche, déplacements et espace)</t>
  </si>
  <si>
    <t>Ajuster ses mouvements en fonction de ceux de ses partenaires, des spectateurs</t>
  </si>
  <si>
    <t>Agir, évoluer en fonction du support sonore, en adéquation, en décalage, en écho</t>
  </si>
  <si>
    <t>Donner son avis, proposer un autre mode d’expression, une action à améliorer…</t>
  </si>
  <si>
    <t>Contrôler ses émotions sous le regard des spectateurs</t>
  </si>
  <si>
    <t>LES ACTIVITES GYMNIQUES</t>
  </si>
  <si>
    <t>Réaliser des actions de plus en plus aériennes, manuelles et coordonnées</t>
  </si>
  <si>
    <t>Se renverser, se déplacer</t>
  </si>
  <si>
    <t>Se déplacer en quadrupédie faciale, mains au sol, pieds contre une poutre</t>
  </si>
  <si>
    <t>Se renverser en cochon-pendu sur une barre basse</t>
  </si>
  <si>
    <t>Tourner</t>
  </si>
  <si>
    <t>Tourner en rotation avant, avec ou sans pose des mains</t>
  </si>
  <si>
    <t>Tourner en avant en appui sur une barre en réalisant la rotation en continu</t>
  </si>
  <si>
    <t>Bondir, voler</t>
  </si>
  <si>
    <t>Bondir comme un lapin, 2 mains, 2 pieds, 2 mains…</t>
  </si>
  <si>
    <t>Réaliser une chandelle après une course d’élan limitée sur un tremplin</t>
  </si>
  <si>
    <t>Arriver à genoux en contre haut sur un plinth après impulsion sur un tremplin</t>
  </si>
  <si>
    <t>EPS-CE2</t>
  </si>
  <si>
    <t>form1ce2</t>
  </si>
  <si>
    <t>form1ce1</t>
  </si>
  <si>
    <t>form1cp</t>
  </si>
  <si>
    <t xml:space="preserve">Connaître et utiliser certaines relations entre les nombres d'usage courant : Entre 15, 30, et 60 </t>
  </si>
  <si>
    <t>Calcul mental sur des nombres entiers</t>
  </si>
  <si>
    <t>ORGANISATION ET GESTION DES DONNEES-CE2</t>
  </si>
  <si>
    <t>VOCABULAIRE-CE2</t>
  </si>
  <si>
    <t>NOMBRES ET CALCULS-CE2</t>
  </si>
  <si>
    <t>LANGAGE ORAL -CE2</t>
  </si>
  <si>
    <t>GEOMETRIE -CE2</t>
  </si>
  <si>
    <t>LITTERATURE -CE2</t>
  </si>
  <si>
    <t>ECRITURE -CE2</t>
  </si>
  <si>
    <t>GRANDEURS ET MESURES-CE2</t>
  </si>
  <si>
    <t>REDACTION -CE2</t>
  </si>
  <si>
    <t>GRAMMAIRE -CE2</t>
  </si>
  <si>
    <t>ORTHOGRAPHE -CE2</t>
  </si>
  <si>
    <t>Education musicale-CE2</t>
  </si>
  <si>
    <t>HISTOIRE DES ARTS (PREHISTOIRE, MOYEN-AGE, TEMPS MODERNES, XIXe, XXe)-CE2</t>
  </si>
  <si>
    <t>Arts visuels (arts plastiques, cinéma, photographie, design, arts numériques)-CE2</t>
  </si>
  <si>
    <t>Faire un récit structuré et compréhensible pour un tiers ignorant des faits</t>
  </si>
  <si>
    <t>S'exprimer avec précision pour se faire comprendre dans les activités scolaires</t>
  </si>
  <si>
    <t>Présenter à la classe un travail individuel ou collectif</t>
  </si>
  <si>
    <t>Participer à un échange :</t>
  </si>
  <si>
    <t>Questionner, apporter des réponses, écouter</t>
  </si>
  <si>
    <t>Donner son point de vue en respectant les règles de la communication</t>
  </si>
  <si>
    <t>Dire pour exprimer le sens :</t>
  </si>
  <si>
    <t>Réciter des textes en prose ou des poèmes en les interprétant avec l'intonation</t>
  </si>
  <si>
    <t>Lire silencieusement un texte en déchiffrant des mots inconnus</t>
  </si>
  <si>
    <t>Manifester sa compréhension : résumé, reformulation, réponses à des questions</t>
  </si>
  <si>
    <t>Lire silencieusement un énoncé, une consigne et comprendre ce qui est attendu</t>
  </si>
  <si>
    <t>Participer à une lecture dialoguée : articulation, fluidité, intonation..</t>
  </si>
  <si>
    <t>Ecouter et lire des œuvres intégrales coutes ou de larges extraits d'œuvres</t>
  </si>
  <si>
    <t>Identifier personnages, évènements, circonstances temporelles et spatiales</t>
  </si>
  <si>
    <t>Comparer un nouveau texte avec des textes connus (thèmes, personnages,..)</t>
  </si>
  <si>
    <t>Lire ou écouter lire des œuvres intégrales et rendre compte de sa lecture</t>
  </si>
  <si>
    <t>Copier un texte court ( par mots entiers ou groupe de mots) :</t>
  </si>
  <si>
    <t>En respectant l'orthographe</t>
  </si>
  <si>
    <t>En respectant la ponctuation</t>
  </si>
  <si>
    <t>En soignant la présentation</t>
  </si>
  <si>
    <t>Copier avec soin en respectant la mise en page :</t>
  </si>
  <si>
    <t>Un texte en prose ou un poème appris en récitation</t>
  </si>
  <si>
    <t>Réaliser un dessin pour l'illustrer</t>
  </si>
  <si>
    <t>Ecrire sans erreur, sous la dictée :</t>
  </si>
  <si>
    <t>Des phrases ou un court texte (5 lignes), préparés ou non</t>
  </si>
  <si>
    <t>Concevoir et écrire de manière autonome</t>
  </si>
  <si>
    <t>Une phrase simple cohérente</t>
  </si>
  <si>
    <t>Plusieurs phrases simples cohérentes</t>
  </si>
  <si>
    <t>Un texte narratif ou explicatif de 5 à 10 lignes</t>
  </si>
  <si>
    <t>Produire un écrit :</t>
  </si>
  <si>
    <t>Relire sa production et la corriger</t>
  </si>
  <si>
    <t>Corriger en fonction des indications données un texte copié ou rédigé</t>
  </si>
  <si>
    <t>Donner des synonymes (reformuler le sens d'un texte, améliorer l'expression)</t>
  </si>
  <si>
    <t>Trouver un mot de sens opposé (adjectif qualificatif, verbe d'action ou nom)</t>
  </si>
  <si>
    <t>Regrouper des mots par famille</t>
  </si>
  <si>
    <t>Trouver un ou des mots d'une famille donnée</t>
  </si>
  <si>
    <t>Commencer à utiliser l'ordre alphabétique pour chercher un mot (dictionnaire)</t>
  </si>
  <si>
    <t>Transposer (A l'oral) une phrase affirmative en phrase négative ou interrogative</t>
  </si>
  <si>
    <t>Distinguer selon leur nature :</t>
  </si>
  <si>
    <t>Verbes, noms, articles, pronoms personnels (sujets) , adjectifs qualificatifs</t>
  </si>
  <si>
    <t>Distinguer les mots :</t>
  </si>
  <si>
    <t>Distinguer nom propre et nom commun</t>
  </si>
  <si>
    <t>Commencer à repérer les articles élidés (l') et contractés (du, au, aux)</t>
  </si>
  <si>
    <t>Manipuler d'autres déterminants</t>
  </si>
  <si>
    <t>Approche de l'adverbe : modifier le sens du verbe en ajoutant un adverbe</t>
  </si>
  <si>
    <t>Dans la phrase simple, identifier le verbe et son sujet (nom propre, pronom, GN)</t>
  </si>
  <si>
    <t>Savoir répondre oralement aux questions : ou? quand? pourquoi? comment?</t>
  </si>
  <si>
    <t>Les genres et nombres</t>
  </si>
  <si>
    <t>Connaître et appliquer les notions masculin/féminin, singulier/pluriel</t>
  </si>
  <si>
    <t>Connaître et appliquer les règles de l'accord du verbe avec son sujet</t>
  </si>
  <si>
    <t>Connaître et appliquer les règles de l'accord entre le déterminant et son nom</t>
  </si>
  <si>
    <t>Connaître, appliquer les règles d'accord entre le nom et l'adjectif qualificatif</t>
  </si>
  <si>
    <t>Comprendre les notions des temps verbaux (passé, présent, futur)</t>
  </si>
  <si>
    <t>Identifier le présent de l'indicatif des verbes étudiés</t>
  </si>
  <si>
    <t>Identifier l'imparfait des verbes étudiés</t>
  </si>
  <si>
    <t>Identifier le futur des verbes étudiés</t>
  </si>
  <si>
    <t>Identifier le passé composé des verbes étudiés</t>
  </si>
  <si>
    <t>Trouver l'infinitif d'un verbe</t>
  </si>
  <si>
    <t>Conjuguer les verbes du 1er groupe au présent de l'indicatif</t>
  </si>
  <si>
    <t>Conjuguer les verbes 'être' et 'avoir' au présent de l'indicatif</t>
  </si>
  <si>
    <t>Conjuguer les verbes du 1er groupe au futur de l'indicatif</t>
  </si>
  <si>
    <t>Conjuguer les verbes 'être' et 'avoir' au futur de l'indicatif</t>
  </si>
  <si>
    <t>Conjuguer les verbes du 1er groupe au passé composé de l'indicatif</t>
  </si>
  <si>
    <t>Conjuguer les verbes 'être' et 'avoir' au passé composé de l'indicatif</t>
  </si>
  <si>
    <t>Conjuguer les verbes 'faire', 'aller', 'dire', 'venir' au présent de l'indicatif</t>
  </si>
  <si>
    <t>Ecrire sans erreur (dictée) des phrases ou un court texte (5 l), préparés ou non</t>
  </si>
  <si>
    <t>Dans les productions dictées :</t>
  </si>
  <si>
    <t>Respecter les correspondances lettres et sons</t>
  </si>
  <si>
    <t>Respecter les règles c/ç, c/qu, g/gu/ge, s/ss</t>
  </si>
  <si>
    <t>Orthographier sans erreur les mots invariables fréquents et les mots outils</t>
  </si>
  <si>
    <t>Marquer l'accord sujet-verbe</t>
  </si>
  <si>
    <t>Marquer l'accord de l'adjectif qualificatif et du nom qu'il qualifie</t>
  </si>
  <si>
    <t>Orthographier sans erreur les formes conjuguées apprises</t>
  </si>
  <si>
    <t>Utiliser à bon escient le point, la majuscule, la virgule dans l'énumération</t>
  </si>
  <si>
    <t>Français-CE1</t>
  </si>
  <si>
    <t>Connaître (nommer) les nombres entiers naturels inférieurs à 1000</t>
  </si>
  <si>
    <t>Connaître (écrire) les nombres entiers naturels inférieurs à 1000</t>
  </si>
  <si>
    <t>Repérer, placer les nombres entiers inférieurs à 1000 sur une droite graduée</t>
  </si>
  <si>
    <t>Comparer, ranger, encadrer les nombres entiers inférieurs à 1000</t>
  </si>
  <si>
    <t>Ecrire ou dire des suites de nombres de 10 en 10, de 100 en 100 etc..</t>
  </si>
  <si>
    <t>Connaître les doubles et moitiés des nombres d'usage courant</t>
  </si>
  <si>
    <t>Mémoriser les tables de multiplication par 2, 3, 4 et 5</t>
  </si>
  <si>
    <t>Connaître, utiliser des procédures de calcul mental pour calculer (+, -, x)</t>
  </si>
  <si>
    <t>Calculer en ligne des suites d'opérations</t>
  </si>
  <si>
    <t>Connaître et utiliser la technique opératoire de l'addition</t>
  </si>
  <si>
    <t>Connaître, utiliser la technique opératoire de la soustraction (nombres &lt; 1000)</t>
  </si>
  <si>
    <t>Connaître, utiliser la multiplication d'un nombre par un nombre à 1 chiffre</t>
  </si>
  <si>
    <t>Diviser par 2 ou 5 des nombres inférieurs à 100 (quotient exact entier)</t>
  </si>
  <si>
    <t>Résoudre des problèmes relevant de l'addition, soustraction, multiplication</t>
  </si>
  <si>
    <t>Approcher la division de 2 nombres entiers (problèmes de partage, groupements)</t>
  </si>
  <si>
    <t>Utiliser les fonctions de base de la calculatrice</t>
  </si>
  <si>
    <t>Décrire, reproduire, tracer un carré, un rectangle, un triangle rectangle</t>
  </si>
  <si>
    <t>Utiliser des instruments pour tracer : règle, équerre, gabarit d'angle droit</t>
  </si>
  <si>
    <t>Percevoir, reconnaître des relations et propriétés géométriques :</t>
  </si>
  <si>
    <t>L'alignement</t>
  </si>
  <si>
    <t>L'angle droit</t>
  </si>
  <si>
    <t>L' axe de symétrie</t>
  </si>
  <si>
    <t>L' égalité de longueur</t>
  </si>
  <si>
    <t>Connaître le quadrillage</t>
  </si>
  <si>
    <t>Repérer des cases, des nœuds d'un quadrillage</t>
  </si>
  <si>
    <t>Connaître le vocabulaire spécifique :</t>
  </si>
  <si>
    <t>Connaître et utiliser un vocabulaire géométrique élémentaire approprié</t>
  </si>
  <si>
    <t>Reconnaître, décrire, nommer quelques solides droits : cube, pavé..</t>
  </si>
  <si>
    <t>Utiliser un calendrier pour comparer des durées</t>
  </si>
  <si>
    <t>Connaître la relation entre heure et minute</t>
  </si>
  <si>
    <t>Connaître la relation entre mètre et centimètre</t>
  </si>
  <si>
    <t>Connaître la relation entre kilomètre et mètre</t>
  </si>
  <si>
    <t>Connaître la relation entre kilogramme et gramme</t>
  </si>
  <si>
    <t>Connaître la relation entre euro et centime d'euro</t>
  </si>
  <si>
    <t>Mesurer des segments, des distances</t>
  </si>
  <si>
    <t>Résoudre des problème de longueur</t>
  </si>
  <si>
    <t>Résoudre des problèmes de masse</t>
  </si>
  <si>
    <t>Utiliser un tableau, un graphique</t>
  </si>
  <si>
    <t>Organiser les informations d'un énoncé</t>
  </si>
  <si>
    <t>DDM-CE1</t>
  </si>
  <si>
    <t>SE REPERER DANS L’ESPACE ET LE TEMPS</t>
  </si>
  <si>
    <t>Représentations simples de l’espace familier</t>
  </si>
  <si>
    <t>Reconnaître et décrire un lieu familier (école, quartier, centre ville…)</t>
  </si>
  <si>
    <t>Elaborer des représentations de l'espace familier (quartier, village, ville…)</t>
  </si>
  <si>
    <t>Comprendre l’organisation du quartier, de la ville ou du village avec des cartes</t>
  </si>
  <si>
    <t>Comparaison avec d’autres milieux et espaces plus lointains</t>
  </si>
  <si>
    <t>Comparer quelques paysages familiers, littoraux, montagnards, urbains, ruraux</t>
  </si>
  <si>
    <t>Formes usuelles de représentation de l’espace</t>
  </si>
  <si>
    <t>Découvrir et utiliser plans, cartes, planisphère, globe</t>
  </si>
  <si>
    <t>Lire une légende (plan de ville, de quartier, de réseau de transports…)</t>
  </si>
  <si>
    <t>Construire une légende simple pour un plan réalisé collectivement</t>
  </si>
  <si>
    <t>Repères temporels proches</t>
  </si>
  <si>
    <t>Constater les variations de durée jour/nuit sur le mois, la saison, l’année</t>
  </si>
  <si>
    <t>Se repérer dans le mois, l’année</t>
  </si>
  <si>
    <t>Connaître la durée des mois, des années et les différents découpages de l’année</t>
  </si>
  <si>
    <t>Repères temporels plus éloignés dans le temps</t>
  </si>
  <si>
    <t>Situer quelques dates, personnages et événements sur une frise chronologique</t>
  </si>
  <si>
    <t>Mémoriser quelques dates et personnages de l’histoire de France</t>
  </si>
  <si>
    <t>Utilisation d’outils de repérage et de mesure du temps</t>
  </si>
  <si>
    <t>Prélever des informations sur des calendriers de la semaine, du mois, de l’année</t>
  </si>
  <si>
    <t>Compléter l’emploi du temps de la semaine</t>
  </si>
  <si>
    <t>Utiliser un minuteur ou un chronomètre pour mesurer une durée</t>
  </si>
  <si>
    <t>Lire l’heure sur une montre, une horloge à affichage digital ou à aiguilles</t>
  </si>
  <si>
    <t>Evolution des modes de vie</t>
  </si>
  <si>
    <t>Comparer l’évolution de l’habitat, des métiers, des écoliers depuis le XXe</t>
  </si>
  <si>
    <t>DECOUVRIR LE MONDE DU VIVANT</t>
  </si>
  <si>
    <t>Les caractéristiques du vivant</t>
  </si>
  <si>
    <t>Connaître le cycle de la vie des êtres vivants : naissance, reproduction…</t>
  </si>
  <si>
    <t>Identifier quelques régimes alimentaires d’espèces animales</t>
  </si>
  <si>
    <t>Interactions entre les êtres vivants et leur environnement</t>
  </si>
  <si>
    <t>Identifier et classer différentes relations alimentaires</t>
  </si>
  <si>
    <t>Prendre conscience que les animaux dépendent des plantes pour se nourrir</t>
  </si>
  <si>
    <t>Respect de l’environnement</t>
  </si>
  <si>
    <t>Etre sensibilisé aux déchets produits dans une journée, à l’école, à la maison</t>
  </si>
  <si>
    <t>Etre sensibilisé à l’importance de l’eau et à la nécessité de l’économiser</t>
  </si>
  <si>
    <t>DECOUVRIR LE MONDE DE LA MATIERE ET DES OBJETS</t>
  </si>
  <si>
    <t>Solides et liquides</t>
  </si>
  <si>
    <t>Identifier des ressemblances et différences entre plusieurs solides et liquides</t>
  </si>
  <si>
    <t>Changements d’états de la matière</t>
  </si>
  <si>
    <t>Identifier les facteurs de fusion et de solidification de l’eau</t>
  </si>
  <si>
    <t>Connaître les états liquide et solide de l’eau dans la nature (glace, neige, …)</t>
  </si>
  <si>
    <t>Savoir que certaines substances peuvent passer de l’état solide à l’état liquide</t>
  </si>
  <si>
    <t>Maquettes élémentaires et circuits électriques simples</t>
  </si>
  <si>
    <t>Utiliser quelques objets techniques et identifier leur fonction</t>
  </si>
  <si>
    <t>Savoir qu’il existe de nombreux objets utilisant l’électricité et les classer</t>
  </si>
  <si>
    <t>Réaliser des maquettes utilisant différents dispositifs (suspension, poulie…)</t>
  </si>
  <si>
    <t>Réaliser des circuits électriques utilisant des lampes ou de petits moteurs</t>
  </si>
  <si>
    <t>ENSEIGNEMENT MORAL ET CIVIQUE-CE1</t>
  </si>
  <si>
    <t>Identifier et partager des émotions, des sentiments dans des situations et à propos d'objets</t>
  </si>
  <si>
    <t>diversifiés: textes littéraires, œuvres d'art, la nature, débats portant sur la vie de la classe.</t>
  </si>
  <si>
    <t>Se situer et s'exprimer en respectant les codes de la communication orale, les règles de l'échange</t>
  </si>
  <si>
    <t>et le statut de l'interlocuteur.</t>
  </si>
  <si>
    <t>Prendre soin de soi et des autres.</t>
  </si>
  <si>
    <t>Accepter les différences.</t>
  </si>
  <si>
    <t>Identifier les symboles de la République présents dans l'école.</t>
  </si>
  <si>
    <t>Apprendre à coopérer.</t>
  </si>
  <si>
    <t>Adapter sa tenue, son langage et son comportement aux différents contextes de vie et aux</t>
  </si>
  <si>
    <t>différents interlocuteurs.</t>
  </si>
  <si>
    <t>Respecter les autres et les règles de la vie collective. Participer à la définition de règles communes</t>
  </si>
  <si>
    <t>dans le cadre adéquat.</t>
  </si>
  <si>
    <t>Comprendre que la règle commune peut interdire, obliger, mais aussi autoriser.</t>
  </si>
  <si>
    <t>Connaître ses droits et les moyens de les faire valoir.</t>
  </si>
  <si>
    <t>Comprendre qu'il existe une gradation des sanctions et que la sanction est éducative</t>
  </si>
  <si>
    <t>(accompagnement, réparation...).</t>
  </si>
  <si>
    <t>Connaître quelques principes et valeurs fondateurs d'une société démocratique.</t>
  </si>
  <si>
    <t>Exposer une courte argumentation pour exprimer et justifier un point de vue et un choix personnels.</t>
  </si>
  <si>
    <t>S'affirmer dans un débat sans imposer son point de vue aux autres et accepter le point de vue des</t>
  </si>
  <si>
    <t>autres.</t>
  </si>
  <si>
    <t>Aborder la laïcité comme liberté de penser et de croire ou de ne pas croire.</t>
  </si>
  <si>
    <t>Respecter les engagements pris envers soi-même et envers les autres.</t>
  </si>
  <si>
    <t>S'impliquer dans la vie scolaire (actions, projets, instances...).</t>
  </si>
  <si>
    <t>Réaliser un projet collectif (projet de classe, d'école, communal, national...).</t>
  </si>
  <si>
    <t>Coopérer en vue d'un objectif commun.</t>
  </si>
  <si>
    <t>Prendre des responsabilités dans la classe et dans l'école.</t>
  </si>
  <si>
    <t>S'impliquer progressivement dans la vie collective à différents niveaux</t>
  </si>
  <si>
    <t>LANGUE VIVANTE-CE1</t>
  </si>
  <si>
    <t>Saluer :</t>
  </si>
  <si>
    <t>Utiliser deux ou trois formules de salutation à différents moments de la journée</t>
  </si>
  <si>
    <t>Répondre aux questions posées en donnant son nom, son âge, le lieu où l’on vit</t>
  </si>
  <si>
    <t>Interroger sur l’identité d’une personne et utiliser une formule pour répondre</t>
  </si>
  <si>
    <t>Demander à quelqu’un de ses nouvelles et donner de ses nouvelles :</t>
  </si>
  <si>
    <t>Interroger et utiliser deux ou trois formules pour donner de ses nouvelles</t>
  </si>
  <si>
    <t>Formuler des souhaits :</t>
  </si>
  <si>
    <t>Anniversaire, Noël, nouvelle année, Pâques</t>
  </si>
  <si>
    <t>Utiliser des formules de politesse :</t>
  </si>
  <si>
    <t>Prise de congé, remerciement, éternuement</t>
  </si>
  <si>
    <t>Utiliser des formules simples pour dénombrer, exprimer les goûts, la possession</t>
  </si>
  <si>
    <t>Utiliser des formules simples pour la localisation, la date et des besoins</t>
  </si>
  <si>
    <t>Comprendre les consignes de classe :</t>
  </si>
  <si>
    <t>Au moins une dizaine</t>
  </si>
  <si>
    <t>Comprendre des mots, expressions courantes relatifs à soi et à son environn. :</t>
  </si>
  <si>
    <t>Formules de félicitation, nom, âge et lieu d’habitation d’une personne</t>
  </si>
  <si>
    <t>Suivre le fil d’une histoire courte avec des aides appropriées :</t>
  </si>
  <si>
    <t>Album de littérature de jeunesse adapté à l’âge des élèves</t>
  </si>
  <si>
    <t>Suivre des instructions courtes et simples :</t>
  </si>
  <si>
    <t>Trois ou quatre instructions relatives aux gestes et mouvements du corps</t>
  </si>
  <si>
    <t>Reproduire un modèle oral :</t>
  </si>
  <si>
    <t>Court extrait d’une comptine, d’un chant, d’un poème, d’une histoire</t>
  </si>
  <si>
    <t>Utiliser 3 expressions proches des modèlesappris pour se décrire :</t>
  </si>
  <si>
    <t>Dire son nom, son âge et où l’on habite</t>
  </si>
  <si>
    <t>MATHEMATIQUES-CE1</t>
  </si>
  <si>
    <t>PRATIQUES ARTISTIQUES ET HISTOIRE DES ARTS-CE1</t>
  </si>
  <si>
    <t>S'exprimer par des techniques traditionnelles : peinture, dessin</t>
  </si>
  <si>
    <t>S'exprimer par des techniques contemporaines (photo numérique, cinéma, vidéo...)</t>
  </si>
  <si>
    <t>Combiner les procédures (recouvrement, tracés, collage/montage)</t>
  </si>
  <si>
    <t>Utiliser instruments, gestes techniques, supports variés (en surface, en volume)</t>
  </si>
  <si>
    <t>Exprimer ce qu'on perçoit</t>
  </si>
  <si>
    <t>Imaginer, évoquer projets et réalisations en utilisant un vocabulaire approprié</t>
  </si>
  <si>
    <t>Apprendre un répertoire d'une dizaine de comptines ou chansons</t>
  </si>
  <si>
    <t>Chanter en portant attention au : ton, rythme, voix, respiration, articulation</t>
  </si>
  <si>
    <t>Respecter les exigences d'une expression musicale collective</t>
  </si>
  <si>
    <t>Repérer les éléments musicaux : thème, rythme, tempo, intensité, timbre</t>
  </si>
  <si>
    <t>Commencer à reconnaître les grandes familles d'instruments</t>
  </si>
  <si>
    <t>Rencontrer des œuvres d'art : monuments, musées, ateliers d'art, spectacles</t>
  </si>
  <si>
    <t>EPS-CE1</t>
  </si>
  <si>
    <t>REALISER UNE PERFORMANCE</t>
  </si>
  <si>
    <t>Coordonner et enchaîner des actions motrices avec force ou vitesse</t>
  </si>
  <si>
    <t>Repérer, identifier sa performance</t>
  </si>
  <si>
    <t>Chercher à stabiliser sa performance (être capable de la reproduire 4 fois / 5)</t>
  </si>
  <si>
    <t>ACTIVITES ATHLETIQUES</t>
  </si>
  <si>
    <t>Courir vite</t>
  </si>
  <si>
    <t>Courir vite sur une trentaine de mètres</t>
  </si>
  <si>
    <t>Franchir la ligne d’arrivée sans ralentir</t>
  </si>
  <si>
    <t>Enchaîner une course avec une transmission de témoin</t>
  </si>
  <si>
    <t>Courir longtemps</t>
  </si>
  <si>
    <t>Gérer sa course : savoir régler son allure et l’adapter à un itinéraire</t>
  </si>
  <si>
    <t>Savoir récupérer en marchant</t>
  </si>
  <si>
    <t>Courir en franchissant des obstacles</t>
  </si>
  <si>
    <t>Franchir les obstacles en étant équilibré</t>
  </si>
  <si>
    <t>Franchir des obstacles bas sans ralentir</t>
  </si>
  <si>
    <t>Adapter l’impulsion à l’obstacle</t>
  </si>
  <si>
    <t>Sauter loin</t>
  </si>
  <si>
    <t>Enchaîner course d’élan et impulsion sur un pied, sans temps d’arrêt</t>
  </si>
  <si>
    <t>Prendre son impulsion dans une zone d’appel matérialisée</t>
  </si>
  <si>
    <t>Arriver sur ses deux pieds sans déséquilibre arrière</t>
  </si>
  <si>
    <t>Lancer loin</t>
  </si>
  <si>
    <t>Lancer à une main des objets légers et variés</t>
  </si>
  <si>
    <t>Lancer d’objets lestés à deux mains</t>
  </si>
  <si>
    <t>NATATION</t>
  </si>
  <si>
    <t>Se déplacer</t>
  </si>
  <si>
    <t>En position ventrale, voies respiratoires immergées</t>
  </si>
  <si>
    <t>En position dorsale avec si besoin un support</t>
  </si>
  <si>
    <t>En variant les modes de propulsion (bras simultanés ou en alternance)</t>
  </si>
  <si>
    <t>S'équilibrer</t>
  </si>
  <si>
    <t>Trouver des équilibres, aller vers l’alignement tête-tronc</t>
  </si>
  <si>
    <t>Rester quelques secondes sur place, tête hors de l’eau</t>
  </si>
  <si>
    <t>Enchaîner plusieurs actions</t>
  </si>
  <si>
    <t>Se fixer un projet d’action</t>
  </si>
  <si>
    <t>ADAPTER SES DEPLACEMENTS A DIFFERENTS TYPES D'ENVIRONNEMENTS</t>
  </si>
  <si>
    <t>Se déplacer dans des formes d’actions inhabituelles mettant en cause l’équilibre</t>
  </si>
  <si>
    <t>ACTIVITES AQUATIQUES ET NAUTIQUES</t>
  </si>
  <si>
    <t>Entrer dans l’eau avec ou sans aide :</t>
  </si>
  <si>
    <t>En orientant son corps différemment pour sauter, rouler, basculer…</t>
  </si>
  <si>
    <t>En sautant au-delA d’un objet flottant</t>
  </si>
  <si>
    <t>En entrant par les pieds, par la tête, pour aller au fond (corps tendu)</t>
  </si>
  <si>
    <t>S’immerger pour réaliser quelques actions avec changement de direction :</t>
  </si>
  <si>
    <t>En traversant la partie inférieure de la cage subaquatique</t>
  </si>
  <si>
    <t>En prolongeant quelques instants son immersion pour communiquer par le geste</t>
  </si>
  <si>
    <t>En ramassant plusieurs objets lestés, selon une couleur donnée</t>
  </si>
  <si>
    <t>En remontant pour se laisser flotter un instant sur le ventre ou sur le dos</t>
  </si>
  <si>
    <t>ACTIVITES D'ESCALADE</t>
  </si>
  <si>
    <t>Grimper sur une structure d’escalade sans matériel spécifique</t>
  </si>
  <si>
    <t>S’engager dans un projet de déplacement pour atteindre un but</t>
  </si>
  <si>
    <t>Varier les déplacements (vertical, horizontal) et les contraintes</t>
  </si>
  <si>
    <t>Travailler sur les appuis pieds-mains et les transferts d’équilibre</t>
  </si>
  <si>
    <t>Prendre des informations en cours de déplacement</t>
  </si>
  <si>
    <t>Effectuer différents parcours, avec un départ au sol et un point d’arrivée</t>
  </si>
  <si>
    <t>Essayer plusieurs solutions, choisir celle que l’on peut réaliser sans chuter</t>
  </si>
  <si>
    <t>ACTIVITES DE ROULE ET GLISSE</t>
  </si>
  <si>
    <t>Réaliser des parcours simples en vélo, en roller, sur chemins ou pistes aménagée</t>
  </si>
  <si>
    <t>Vérifier et régler seul le matériel et les équipements de sécurité</t>
  </si>
  <si>
    <t>Parcourir des espaces nécessitant des franchissements, des contournements</t>
  </si>
  <si>
    <t>Patiner sans s’arrêter pendant 3 à 4 minutes, pédaler en gérant son effort</t>
  </si>
  <si>
    <t>Circuler à plusieurs dans un espace en adaptant vitesse et trajectoires</t>
  </si>
  <si>
    <t>Suivre, croiser des piétons ou cyclistes sur un chemin ou une piste aménagée</t>
  </si>
  <si>
    <t>ACTIVITES D'ORIENTATION</t>
  </si>
  <si>
    <t>Se déplacer d’un point à un autre, en sécurité, à l’aide de repères précis</t>
  </si>
  <si>
    <t>Affiner l’ident. des points remarquables, s’appuyer sur les signalisations</t>
  </si>
  <si>
    <t>Choisir un itinéraire pour rallier plusieurs endroits définis</t>
  </si>
  <si>
    <t>Elaborer et coder un parcours pour le soumettre à un autre groupe</t>
  </si>
  <si>
    <t>Décoder le parcours proposé par un autre groupe</t>
  </si>
  <si>
    <t>COOPERER ET S'OPPOSER INDIVIDUELLEMENT ET COLLECTIVEMENT</t>
  </si>
  <si>
    <t>Rencontrer un adversaire dans des jeux d’opposition duelle</t>
  </si>
  <si>
    <t>Coopérer avec des partenaires pour affronter collectivement les adversaires</t>
  </si>
  <si>
    <t>JEUX DE LUTTE</t>
  </si>
  <si>
    <t>Accepter le combat, connaître et respecter les « règles d’or »</t>
  </si>
  <si>
    <t>En tant qu'attaquant</t>
  </si>
  <si>
    <t>Saisir l’adversaire, le déséquilibrer, le retourner, l’immobiliser</t>
  </si>
  <si>
    <t>En tant que défenseur</t>
  </si>
  <si>
    <t>Sylvie Leprof Page 7 Ecole primaire - Toulouse</t>
  </si>
  <si>
    <t>Se dégager d’une immobilisation</t>
  </si>
  <si>
    <t>En tant qu'arbitre</t>
  </si>
  <si>
    <t>Arrêter le combat quand la règle n’est pas respectée</t>
  </si>
  <si>
    <t>Déclarer qui est vainqueur du combat</t>
  </si>
  <si>
    <t>Connaître et assurer des rôles (attaquant, défenseur, arbitre)</t>
  </si>
  <si>
    <t>JEUX DE RAQUETTES</t>
  </si>
  <si>
    <t>Faire quelques échanges</t>
  </si>
  <si>
    <t>Jongler plusieurs fois en variant la hauteur</t>
  </si>
  <si>
    <t>Envoyer et recevoir sans filet (coopération)</t>
  </si>
  <si>
    <t>JEUX TRADITIONNELS ET JEUX COLLECTIFS AVEC OU SANS BALLON</t>
  </si>
  <si>
    <t>Jeu sans ballon</t>
  </si>
  <si>
    <t>Enchaîner des actions de course, d’esquive, de poursuite…</t>
  </si>
  <si>
    <t>Construire et respecter des repères d’espace</t>
  </si>
  <si>
    <t>S’orienter vers un espace de marque</t>
  </si>
  <si>
    <t>S’engager dans des phases de jeu alternées</t>
  </si>
  <si>
    <t>Jeu de ballon</t>
  </si>
  <si>
    <t>Coordonner ses actions, en respectant les règles du jeu</t>
  </si>
  <si>
    <t>Identifier son statut en fonction des actions</t>
  </si>
  <si>
    <t>Assurer le rôle d’arbitre</t>
  </si>
  <si>
    <t>Enchaîner des actions simples relatives aux différents rôles (attaq. et défens.)</t>
  </si>
  <si>
    <t>Exprimer corporellement, des personnages, des images, des sentiments, des états…</t>
  </si>
  <si>
    <t>Réaliser des actions « acrobatiques » mettant en jeu l’équilibre</t>
  </si>
  <si>
    <t>DANSE</t>
  </si>
  <si>
    <t>Etre danseur</t>
  </si>
  <si>
    <t>Evoluer ses réponses corporelles en jouant sur les déséquilibres, les rotations</t>
  </si>
  <si>
    <t>Jouer sur l’amplitude du mouvement, l’exagération du geste</t>
  </si>
  <si>
    <t>Utiliser l’espace, jouer avec les directions, les niveaux et les dimensions</t>
  </si>
  <si>
    <t>Ajuster son mouvement à une durée donnée</t>
  </si>
  <si>
    <t>Mémoriser un enchaînement et le reproduire</t>
  </si>
  <si>
    <t>Etre chorégraphe en composant une phrase dansée</t>
  </si>
  <si>
    <t>Choisir 3 à 5 mouvements et les assembler pour créer une courte chorégraphie</t>
  </si>
  <si>
    <t>Formuler un point de vue sur la danse des autres</t>
  </si>
  <si>
    <t>Etre spectateur</t>
  </si>
  <si>
    <t>Accepter des messages différents</t>
  </si>
  <si>
    <t>ACTIVITES GYMNIQUES</t>
  </si>
  <si>
    <t>Réaliser des actions de plus en plus aériennes, manuelles, coordonnées.</t>
  </si>
  <si>
    <t>Se déplacer en « bonds de lapin latéraux »</t>
  </si>
  <si>
    <t>Tourner vite en avant et arriver sur les pieds à partir d’un départ accroupi</t>
  </si>
  <si>
    <t>Se renverser et se déplacer sur plus d’un mètre</t>
  </si>
  <si>
    <t>Voler puis rester immobile 3 secondes après une réception amortie</t>
  </si>
  <si>
    <t>Réaliser quelques actions sur la poutre</t>
  </si>
  <si>
    <t>Sur deux engins de son choix, réaliser un enchaînement de trois acrobaties</t>
  </si>
  <si>
    <t>LANGAGE ORAL -CE1</t>
  </si>
  <si>
    <t xml:space="preserve"> SENSIBILITE: SOI ET LES AUTRES-CE1</t>
  </si>
  <si>
    <t>NOMBRES ET CALCULS-CE1</t>
  </si>
  <si>
    <t>GEOMETRIE-CE1</t>
  </si>
  <si>
    <t>ECRITURE-CE1</t>
  </si>
  <si>
    <t>GRANDEURS ET MESURES-CE1</t>
  </si>
  <si>
    <t>VOCABULAIRE-CE1</t>
  </si>
  <si>
    <t>GRAMMAIRE-CE1</t>
  </si>
  <si>
    <t>ORGANISATION ET GESTION DES DONNEES-CE1</t>
  </si>
  <si>
    <t>ORTHOGRAPHE-CE1</t>
  </si>
  <si>
    <t>ARTS VISUELS-CE1</t>
  </si>
  <si>
    <t>EDUCATION MUSICALE-CE1</t>
  </si>
  <si>
    <t>HISTOIRE DES ARTS-CE1</t>
  </si>
  <si>
    <t>Français-CP</t>
  </si>
  <si>
    <t>S'exprimer de façon correcte :</t>
  </si>
  <si>
    <t>Prononcer les sons et les mots avec exactitude</t>
  </si>
  <si>
    <t>Respecter l'organisation de la phrase</t>
  </si>
  <si>
    <t>Formuler correctement des questions</t>
  </si>
  <si>
    <t>Rapporter clairement un évènement ou une information simple :</t>
  </si>
  <si>
    <t>Exprimer les relations de causalité, les circonstances temporelles et spatiales</t>
  </si>
  <si>
    <t>Utiliser de manière adéquate les temps verbaux (présent, futur, imparfait, PC)</t>
  </si>
  <si>
    <t>Manifester sa compréhension d'un récit, texte documentaire lu par un tiers :</t>
  </si>
  <si>
    <t>Répondre à des questions le concernant</t>
  </si>
  <si>
    <t>Reformuler le contenu d'un paragraphe ou d'un texte</t>
  </si>
  <si>
    <t>Identifier les personnages principaux d'un récit</t>
  </si>
  <si>
    <t>S'exprimer pour communiquer</t>
  </si>
  <si>
    <t>Raconter une histoire déjà entendue en s'appuyant sur les illustrations</t>
  </si>
  <si>
    <t>Décrire des images (illustrations, photographies...)</t>
  </si>
  <si>
    <t>Reformuler une consigne</t>
  </si>
  <si>
    <t>Prendre part à des échanges verbaux tout en sachant écouter les autres</t>
  </si>
  <si>
    <t>Poser des questions</t>
  </si>
  <si>
    <t>Réciter des comptines ou de courts poèmes (respiration, sans erreur)</t>
  </si>
  <si>
    <t>Connaître le nom des lettres et l'ordre alphabétique</t>
  </si>
  <si>
    <t>Distinguer entre la lettre et le son qu'elle transcrit</t>
  </si>
  <si>
    <t>Connaître les correspondances lettre-son dans les graphies simples (ex : f et o)</t>
  </si>
  <si>
    <t>Connaître les correspondances lettre-son dans les graphies complexes (ph, eau..</t>
  </si>
  <si>
    <t>Savoir qu'une syllabe est composée d'une ou plusieurs graphies</t>
  </si>
  <si>
    <t>Savoir qu'un mot est composé d'une ou plusieurs syllabes</t>
  </si>
  <si>
    <t>Savoir repérer graphies et syllabes dans un mot</t>
  </si>
  <si>
    <t>Connaître les correspondances entre minuscules et majuscules d'imprimerie</t>
  </si>
  <si>
    <t>Connaître les correspondances entre minuscules et majuscules cursives</t>
  </si>
  <si>
    <t>Lire aisément les mots étudiés</t>
  </si>
  <si>
    <t>Déchiffrer des mots réguliers inconnus</t>
  </si>
  <si>
    <t>Lire aisément les mots les plus fréquemment rencontrés (dits mots-outils)</t>
  </si>
  <si>
    <t>Lire à haute voix un texte court (mots étudiés) en articulant correctement</t>
  </si>
  <si>
    <t>Lire à haute voix un texte court (mots étudiés) en respectant la ponctuation</t>
  </si>
  <si>
    <t>Connaître et utiliser le vocabulaire de la lecture :</t>
  </si>
  <si>
    <t>Le livre, la couverture, la page, la ligne</t>
  </si>
  <si>
    <t>L'auteur, le titre</t>
  </si>
  <si>
    <t>Le texte, la phrase, le mot</t>
  </si>
  <si>
    <t>Le début, la fin, le personnage, l'histoire</t>
  </si>
  <si>
    <t>A propos d'un texte lu :</t>
  </si>
  <si>
    <t>Dire de qui ou de quoi parle le texte</t>
  </si>
  <si>
    <t>Trouver dans le texte ('illustration) la réponse à des questions sur le texte</t>
  </si>
  <si>
    <t>Reformuler le sens du texte</t>
  </si>
  <si>
    <t>Littérature de jeunesse :</t>
  </si>
  <si>
    <t>Lire et écouter lire des œuvres intégrales de littérature de jeunesse</t>
  </si>
  <si>
    <t>Copier un texte très court :</t>
  </si>
  <si>
    <t>En écriture cursive lisible, sur les lignes, mot à mot en appui sur les syllabes</t>
  </si>
  <si>
    <t>En respectant les liaisons entre les lettres, les accents</t>
  </si>
  <si>
    <t>En respectant : espaces entre les mots, signes de ponctuation, majuscules</t>
  </si>
  <si>
    <t>Des syllabes, des mots, des courtes phrases dont les graphies ont été étudiées</t>
  </si>
  <si>
    <t>Ecrire sans erreur de manière autonome :</t>
  </si>
  <si>
    <t>Choisir et écrire des mots simples en respectant la correspondance lettre - son</t>
  </si>
  <si>
    <t>Concevoir et écrire collectivement avec l'aide du maître :</t>
  </si>
  <si>
    <t>Plusieurs phrases cohérentes</t>
  </si>
  <si>
    <t>Produire un écrit</t>
  </si>
  <si>
    <t>Comparer sa production écrite à un modèle et rectifier ses erreurs</t>
  </si>
  <si>
    <t>Produire un travail écrit soigné</t>
  </si>
  <si>
    <t>Maîtriser son attitude et son geste pour écrire avec aisance</t>
  </si>
  <si>
    <t>Prendre soin des outils du travail scolaire</t>
  </si>
  <si>
    <t>Utiliser des mots précis pour s'exprimer</t>
  </si>
  <si>
    <t>Commencer à classer des noms :</t>
  </si>
  <si>
    <t>Par catégories sémantiques larges (personnes, animaux, choses)</t>
  </si>
  <si>
    <t>Par catégories sémantiques plus étroites en référence au monde concret (fruits)</t>
  </si>
  <si>
    <t>Manipuler les mots :</t>
  </si>
  <si>
    <t>Trouver un ou des noms appartenant à une catégorie sémantique donnée</t>
  </si>
  <si>
    <t>Trouver un mot de sens opposé pour un adjectif qualificatif ou un verbe d'action</t>
  </si>
  <si>
    <t>Ranger des mots par ordre alphabétique</t>
  </si>
  <si>
    <t>Identifier les phrases d'un texte en s'appuyant sur la ponctuation (point, maj.)</t>
  </si>
  <si>
    <t>Reconnaître les noms et les verbes et les distinguer des autres mots</t>
  </si>
  <si>
    <t>Distinguer le nom et l'article qui le précède</t>
  </si>
  <si>
    <t>Identifier l'article</t>
  </si>
  <si>
    <t>Savoir utiliser oralement les pronoms personnels sujets</t>
  </si>
  <si>
    <t>Repérer et justifier le 's' du pluriel des noms</t>
  </si>
  <si>
    <t>Repérer et justifier le 'e' du féminin de l'adjectif</t>
  </si>
  <si>
    <t>Repérer et justifier la terminaison 'nt' des verbes du 1er groupe au présent</t>
  </si>
  <si>
    <t>Utiliser à l'oral, le présent, le futur et le passé composé</t>
  </si>
  <si>
    <t>Utilise à l'oral, le présent, le futur et le passé composé</t>
  </si>
  <si>
    <t>Ecrire sans erreur des mots appris</t>
  </si>
  <si>
    <t>Ecrire sans erreur des mots simples en respectant la correspondance lettre - son</t>
  </si>
  <si>
    <t>Recopier sans erreur un texte court (2 à 5 lignes)</t>
  </si>
  <si>
    <t>Commencer à utiliser de manière autonome les marques du genre et du nombre :</t>
  </si>
  <si>
    <t>Le pluriel du nom</t>
  </si>
  <si>
    <t>Le féminin de l'adjectif</t>
  </si>
  <si>
    <t>La terminaison 'nt' des verbes du 1er groupe</t>
  </si>
  <si>
    <t>Respecter les règles d'écriture</t>
  </si>
  <si>
    <t>Commencer à utiliser correctement les majuscules (début de phrase, nom propre)</t>
  </si>
  <si>
    <t>Connaître (nommer) les nombres entiers naturels inférieurs à 100</t>
  </si>
  <si>
    <t>Connaître (écrire) les nombres entiers naturels inférieurs à 100</t>
  </si>
  <si>
    <t>Produire et reconnaître les décompositions additives des nombres &lt; 20 (Tables +)</t>
  </si>
  <si>
    <t>Comparer les nombres inférieurs à 100</t>
  </si>
  <si>
    <t>Ranger les nombres inférieurs à 100</t>
  </si>
  <si>
    <t>Encadrer les nombres inférieurs à 100</t>
  </si>
  <si>
    <t>Ecrire une suite de nombres dans l'ordre croissant ou décroissant</t>
  </si>
  <si>
    <t>Connaître les doubles des nombres &lt; 10</t>
  </si>
  <si>
    <t>Connaître les moitiés des nombres pairs &lt; 20</t>
  </si>
  <si>
    <t>Connaître la table de multiplication par 2</t>
  </si>
  <si>
    <t>Calculer mentalement des sommes et des différences</t>
  </si>
  <si>
    <t>Calculer en ligne des sommes</t>
  </si>
  <si>
    <t>Calculer en ligne des différences</t>
  </si>
  <si>
    <t>Calculer en ligne des opérations à trous</t>
  </si>
  <si>
    <t>Connaître et utiliser la technique opératoire de l'addition (nombres &lt; 100)</t>
  </si>
  <si>
    <t>Commencer à utiliser la technique opératoire de la soustraction (nombres &lt; 100)</t>
  </si>
  <si>
    <t>Résoudre des problèmes simples à une opération</t>
  </si>
  <si>
    <t>Situer un objet, utiliser le vocabulaire spatial (devant, derrière, à gauche...)</t>
  </si>
  <si>
    <t>Reconnaître et nommer un carré, un rectangle, un triangle</t>
  </si>
  <si>
    <t>Reproduire des figures géom. simples à l'aide d'instruments ou de techniques</t>
  </si>
  <si>
    <t>Reconnaître et nommer le cube et le pavé droit</t>
  </si>
  <si>
    <t>S'initier au vocabulaire géométrique</t>
  </si>
  <si>
    <t>Repérer les évènements de la journée en utilisant les heures et les demi-heures</t>
  </si>
  <si>
    <t>Comparer et classer des objets selon leur longueur</t>
  </si>
  <si>
    <t>Comparer et classer des objets selon leur masse</t>
  </si>
  <si>
    <t>Utiliser la règle graduée pour tracer des segments</t>
  </si>
  <si>
    <t>Utiliser la règle graduée pour comparer des longueurs</t>
  </si>
  <si>
    <t>Connaître et utiliser l'euro</t>
  </si>
  <si>
    <t>Résoudre des problèmes de vie courante</t>
  </si>
  <si>
    <t>Lire ou compléter un tableau dans des situations concrètes simples</t>
  </si>
  <si>
    <t>DDM-CP</t>
  </si>
  <si>
    <t>BREVET INFORMATIQUE ET INTERNET (B2I)</t>
  </si>
  <si>
    <t>Acquérir des compétences constitutives du brevet informatique et internet (B2i)</t>
  </si>
  <si>
    <t>Découvrir et utiliser les fonctions de base de l'ordinateur</t>
  </si>
  <si>
    <t>Reconnaître un lieu familier (école, lieux d’habitation, trajet école / maison)</t>
  </si>
  <si>
    <t>Elaborer des représentations de l'espace familier (classe, école, piscine)</t>
  </si>
  <si>
    <t>Se repérer, se déplacer dans l’école et son environnement</t>
  </si>
  <si>
    <t>Décrire et comparer un centre ville avec un quartier périphérique et un Village</t>
  </si>
  <si>
    <t>Comparer espaces urbain et rural</t>
  </si>
  <si>
    <t>Découvrir et utiliser différentes formes de représentation (maquettes, plans)</t>
  </si>
  <si>
    <t>Nommer et décrire simplement les différents espaces représentés</t>
  </si>
  <si>
    <t>Identifier la légende d’un plan, en tirer quelques informations</t>
  </si>
  <si>
    <t>Représenter l’alternance jour / nuit</t>
  </si>
  <si>
    <t>Se repérer dans une journée d’école, dans la semaine</t>
  </si>
  <si>
    <t>Situer la date du jour dans la semaine, le mois, la saison</t>
  </si>
  <si>
    <t>Situer plusieurs dates dans le mois</t>
  </si>
  <si>
    <t>Savoir que les générations se succèdent</t>
  </si>
  <si>
    <t>Lire ou construire un arbre généalogique</t>
  </si>
  <si>
    <t>Construire une frise chronologique et placer des evts personnels</t>
  </si>
  <si>
    <t>Savoir utiliser un calendrier de la semaine, du mois</t>
  </si>
  <si>
    <t>Vérifier, compléter l’emploi du temps de la journée</t>
  </si>
  <si>
    <t>Utiliser un sablier pour évaluer une durée</t>
  </si>
  <si>
    <t>Lire l’heure sur une horloge à affichage digital pour repérer des événements</t>
  </si>
  <si>
    <t>Comparer les objets de la vie à l’époque de ses grands-parents et aujourd'hui</t>
  </si>
  <si>
    <t>Découvrir ce qui caractérise le vivant pour quelques animaux</t>
  </si>
  <si>
    <t>Découvrir ce qui caractérise le vivant pour quelques végétaux</t>
  </si>
  <si>
    <t>Identifier les régimes alimentaires de quelques animaux</t>
  </si>
  <si>
    <t>Prendre conscience des besoins vitaux de quelques végétaux</t>
  </si>
  <si>
    <t>Observer le développement de quelques végétaux, de la graine au fruit</t>
  </si>
  <si>
    <t>Identifier quelques êtres vivants qui le peuplent</t>
  </si>
  <si>
    <t>Observer quelques relations alimentaires entre êtres vivants</t>
  </si>
  <si>
    <t>Savoir que respecter les êtres vivants passe par le respect de leur environnem.</t>
  </si>
  <si>
    <t>Manipuler des solides et des liquides et repérer ce qui permet de les distinguer</t>
  </si>
  <si>
    <t>Observer la fusion et la solidification de l’eau</t>
  </si>
  <si>
    <t>Savoir que l’eau, sous forme liquide et glace, est une même substance</t>
  </si>
  <si>
    <t>Utiliser des thermomètres pour mesurer la température de l’eau</t>
  </si>
  <si>
    <t>Utiliser quelques objets techniques simples et identifier leur fonction</t>
  </si>
  <si>
    <t>Réaliser une maquette ou un circuit électrique afin d’assurer des fonctions</t>
  </si>
  <si>
    <t>ENSEIGNEMENT MORAL ET CIVIQUE-CP</t>
  </si>
  <si>
    <t>LA SENSIBILITE: SOI ET LES AUTRES</t>
  </si>
  <si>
    <t>S'impliquer progressivement dans la vie collective à différents niveaux.</t>
  </si>
  <si>
    <t>Utiliser au moins un mot pour dire bonjour</t>
  </si>
  <si>
    <t>Répondre aux questions posées en donnant son nom, son âge</t>
  </si>
  <si>
    <t>Utiliser une formule adaptée</t>
  </si>
  <si>
    <t>Utiliser au moins une formule pour donner de ses nouvelles</t>
  </si>
  <si>
    <t>Anniversaire, Noël</t>
  </si>
  <si>
    <t>Prise de congé, remerciement</t>
  </si>
  <si>
    <t>Répondre à des questions sur des sujets familiers :</t>
  </si>
  <si>
    <t>Compter et dénombrer de 1 à 10, utiliser quelques couleur, quelques mots</t>
  </si>
  <si>
    <t>Au moins cinq</t>
  </si>
  <si>
    <t>Comprendre quelques mots, expressions relatifs à soi et à son environnement :</t>
  </si>
  <si>
    <t>Formules de félicitation, nom et âge donnés par une personne</t>
  </si>
  <si>
    <t>Suivre le fil d’une histoire très courte avec des aides appropriées :</t>
  </si>
  <si>
    <t>Au moins une, par exemple, frapper des mains</t>
  </si>
  <si>
    <t>Une phrase extraite d’une comptine, d’un chant, d’une histoire</t>
  </si>
  <si>
    <t>Utiliser deux courtes expressions proches des modèles appris pour se décrire :</t>
  </si>
  <si>
    <t>Dire son nom et son âge</t>
  </si>
  <si>
    <t>LANGUE VIVANTE-CP</t>
  </si>
  <si>
    <t>EPS-CP</t>
  </si>
  <si>
    <t>Courir vite sur une vingtaine de mètres</t>
  </si>
  <si>
    <t>Réagir à un signal de départ, visuel ou sonore</t>
  </si>
  <si>
    <t>Développer le sens de l’effort, en accepter les conséquences (essouflement)</t>
  </si>
  <si>
    <t>Gérer sa course en utilisant des arrêts définis en fonction de ses capacités</t>
  </si>
  <si>
    <t>Courir à allure régulière de plus en plus longtemps</t>
  </si>
  <si>
    <t>Commencer à construire les conditions d’une récupération active</t>
  </si>
  <si>
    <t>Courir en franchissant 3 obstacles bas placés à des distances variables</t>
  </si>
  <si>
    <t>Franchir les obstacles sans s’arrêter</t>
  </si>
  <si>
    <t>Franchir les obstacles sans tomber ni les renverser</t>
  </si>
  <si>
    <t>Sauter pieds joints, en arrivant pieds joints</t>
  </si>
  <si>
    <t>Sylvie Leprof Page 6 Ecole primaire - Toulouse</t>
  </si>
  <si>
    <t>Sauter à partir d’une impulsion sur un pied, en courant de façon rectiligne</t>
  </si>
  <si>
    <t>Evaluer sa performance</t>
  </si>
  <si>
    <t>Lancer des objets lestés</t>
  </si>
  <si>
    <t>En lâchant de temps en temps un rail ou une ligne d’eau équipée</t>
  </si>
  <si>
    <t>En s’aidant d’une frite et en utilisant bras et jambes</t>
  </si>
  <si>
    <t>Avec une aide à la flottaison tenue à bout de bras et en soufflant dans l'eau</t>
  </si>
  <si>
    <t>En utilisant de façon autonome une ou plusieurs formes de propulsion</t>
  </si>
  <si>
    <t>En autonomie sans reprise d’appuis ni aide à la flottaison sur courte distance</t>
  </si>
  <si>
    <t>Chercher des équilibres, en se laissant porter, en prenant appui sur une planche</t>
  </si>
  <si>
    <t>Se fixer une distance à réaliser, choisir un parcours avec reprises d’appuis</t>
  </si>
  <si>
    <t>Chercher à augmenter la distance et à limiter le nombre d’appuis</t>
  </si>
  <si>
    <t>En glissant, en se laissant tomber, en sautant</t>
  </si>
  <si>
    <t>En entrant par les pieds, par la tête</t>
  </si>
  <si>
    <t>Dans différentes positions, en sautant pour attraper un objet flottant</t>
  </si>
  <si>
    <t>S’immerger pour réaliser quelques actions simples :</t>
  </si>
  <si>
    <t>En passant sous un obstacle flottant</t>
  </si>
  <si>
    <t>En descendant à l’aide d’une perche, d’une cage</t>
  </si>
  <si>
    <t>En touchant le fond avec différentes parties du corps</t>
  </si>
  <si>
    <t>En prenant une information visuelle</t>
  </si>
  <si>
    <t>En ramassant un objet lesté</t>
  </si>
  <si>
    <t>En remontant à l’aide d’un support ou en remontée passive</t>
  </si>
  <si>
    <t>Réaliser des parcours simples en vélo, en roller, dans l’école ou espace protégé</t>
  </si>
  <si>
    <t>Utiliser les équipements de sécurité, s’équiper seul, vérifier le matériel</t>
  </si>
  <si>
    <t>Prendre de l’élan, se laisser rouler, changer de direction, s’arrêter</t>
  </si>
  <si>
    <t>Maîtriser des équilibres en fonction de l’engin utilisé</t>
  </si>
  <si>
    <t>Prendre des informations en roulant</t>
  </si>
  <si>
    <t>Circuler à plusieurs en se suivant, en se croisant</t>
  </si>
  <si>
    <t>Se déplacer d’un point à un autre, en sécurité, à l’aide de repères simples</t>
  </si>
  <si>
    <t>Se déplacer sur un parcours imposé dans l’école ou un parc avec repères donnés</t>
  </si>
  <si>
    <t>Suivre un parcours imposé en suivant les indications données par le maître</t>
  </si>
  <si>
    <t>Mettre en relation le plan (espace représenté) et le terrain (espace perçu)</t>
  </si>
  <si>
    <t>En tant qu'attaquant :</t>
  </si>
  <si>
    <t>Saisir l’adversaire, le déséquilibrer, le faire sortir de l’espace de combat</t>
  </si>
  <si>
    <t>Se libérer des saisies</t>
  </si>
  <si>
    <t>Reconstruire ses appuis pour ne pas se laisser retourner</t>
  </si>
  <si>
    <t>Utiliser une raquette pour envoyer, renvoyer une balle ou un volant</t>
  </si>
  <si>
    <t>Envoyer une balle ou un volant à l’aide d’une raquette dans une cible</t>
  </si>
  <si>
    <t>Se déplacer sur un parcours aménagé, en lançant, récupérant, jonglant, dribblant</t>
  </si>
  <si>
    <t>Renvoyer la balle ou le volant lancé à la main par un camarade</t>
  </si>
  <si>
    <t>Jeux sans ballon</t>
  </si>
  <si>
    <t>Courir, transporter, conquérir des objets.</t>
  </si>
  <si>
    <t>Conquérir un territoire</t>
  </si>
  <si>
    <t>Courir pour fuir, courir et atteindre le refuge.</t>
  </si>
  <si>
    <t>Toucher les porteurs d’objets, les joueurs-cibles.</t>
  </si>
  <si>
    <t>Juger une action simple (adéquation à la règle, atteinte de l’objectif)</t>
  </si>
  <si>
    <t>Jeux de ballon</t>
  </si>
  <si>
    <t>Enchaîner, coordonner plusieurs actions : ramasser, manipuler, passer le ballon</t>
  </si>
  <si>
    <t>Se déplacer vers le but pour marquer.</t>
  </si>
  <si>
    <t>Faire progresser le ballon collectivement.</t>
  </si>
  <si>
    <t>S’interposer pour gêner la progression adverse ou tenter de récupérer le ballon</t>
  </si>
  <si>
    <t>Savoir se rendre disponible pour aider un partenaire qui est porteur du ballon</t>
  </si>
  <si>
    <t>Improviser des réponses corporelles en lien avec une consigne précise</t>
  </si>
  <si>
    <t>Réaliser des enchaînements incluant des locomotions, équilibres, manipulations</t>
  </si>
  <si>
    <t>Connaître les composantes de l’espace</t>
  </si>
  <si>
    <t>Répondre corporellement à des consignes sur les directions, niveaux, dimensions</t>
  </si>
  <si>
    <t>Entrer en relation avec les structures rythmiques et la mélodie de la musique</t>
  </si>
  <si>
    <t>Intégrer son mouvement dans une durée</t>
  </si>
  <si>
    <t>Accepter de danser à deux, à plusieurs</t>
  </si>
  <si>
    <t>Varier les modes de communication</t>
  </si>
  <si>
    <t>Sylvie Leprof Page 8 Ecole primaire - Toulouse</t>
  </si>
  <si>
    <t>Accepter le regard des autres</t>
  </si>
  <si>
    <t>Aider un camarade à compléter sa chorégraphie en lui proposant d’autres idées</t>
  </si>
  <si>
    <t>Assembler 3 à 4 mouvements inventés ou proposés pour constituer une chorégraphie</t>
  </si>
  <si>
    <t>Ecouter les propositions des autres</t>
  </si>
  <si>
    <t>Regarder, écouter l’autre</t>
  </si>
  <si>
    <t>Communiquer son ressenti au danseur</t>
  </si>
  <si>
    <t>Se déplacer en « bonds de lapin latéraux », mains en appui sur un banc</t>
  </si>
  <si>
    <t>Tourner en boule, départ accroupi, dans l’axe et arriver sur les fesses</t>
  </si>
  <si>
    <t>Tourner en boule vers l’arrière, départ assis sur un plan légèrement incliné</t>
  </si>
  <si>
    <t>Se renverser et se déplacer sur les mains un court instant</t>
  </si>
  <si>
    <t>Sauter d’un plinth ou d’une caisse pour voler et marcher à la réception</t>
  </si>
  <si>
    <t>Se déplacer sur une poutre et réaliser quelques actions élémentaires</t>
  </si>
  <si>
    <t>Choisir un enchaînement composé d’éléments 'voler', 'tourner' et 'se renverser'.</t>
  </si>
  <si>
    <t>PRATIQUES ARTISTIQUES ET HISTOIRE DES ARTS-CP</t>
  </si>
  <si>
    <t>MATHEMATIQUES-CP</t>
  </si>
  <si>
    <t>LANGAGE ORAL-CP</t>
  </si>
  <si>
    <t>NOMBRES ET CALCULS-CP</t>
  </si>
  <si>
    <t>GEOMETRIE-CP</t>
  </si>
  <si>
    <t>LECTURE-CP</t>
  </si>
  <si>
    <t>GRANDEURS ET MESURES-CP</t>
  </si>
  <si>
    <t>ORGANISATION ET GESTION DES DONNEES-CP</t>
  </si>
  <si>
    <t>ECRITURE-CP</t>
  </si>
  <si>
    <t>VOCABULAIRE-CP</t>
  </si>
  <si>
    <t>GRAMMAIRE-CP</t>
  </si>
  <si>
    <t>CONJUGAISON-CP</t>
  </si>
  <si>
    <t>ORTHOGRAPHE-CP</t>
  </si>
  <si>
    <t>CP</t>
  </si>
  <si>
    <t>ARTS VISUELS-CP</t>
  </si>
  <si>
    <t>EDUCATION MUSICALE-CP</t>
  </si>
  <si>
    <t>HISTOIRE DES ARTS-CP</t>
  </si>
  <si>
    <t>form2ce2</t>
  </si>
  <si>
    <t>form2ce1</t>
  </si>
  <si>
    <t>form2cp</t>
  </si>
  <si>
    <t>form3ce2</t>
  </si>
  <si>
    <t>form3ce1</t>
  </si>
  <si>
    <t>form3cp</t>
  </si>
  <si>
    <t>form4ce2</t>
  </si>
  <si>
    <t>form4ce1</t>
  </si>
  <si>
    <t>form4cp</t>
  </si>
  <si>
    <t>form5ce2</t>
  </si>
  <si>
    <t>form5ce1</t>
  </si>
  <si>
    <t>form5cp</t>
  </si>
  <si>
    <t>form6ce2</t>
  </si>
  <si>
    <t>form6ce1</t>
  </si>
  <si>
    <t>form6cp</t>
  </si>
  <si>
    <t>form7ce2</t>
  </si>
  <si>
    <t>form7ce1</t>
  </si>
  <si>
    <t>form7cp</t>
  </si>
  <si>
    <t>form8ce2</t>
  </si>
  <si>
    <t>form8ce1</t>
  </si>
  <si>
    <t>form8cp</t>
  </si>
  <si>
    <t>form9ce2</t>
  </si>
  <si>
    <t>form9ce1</t>
  </si>
  <si>
    <t>form9cp</t>
  </si>
  <si>
    <t>LECTURE-CE1</t>
  </si>
  <si>
    <t>crayons de couleur</t>
  </si>
  <si>
    <t>(SI($A$1="CM1";form1cm1;si($A$1="CM2";form1cm2;si($A$1="CE2";form1ce2;si($A$1="CE1";form1ce1;si($A$1="CP";form1cp))))))</t>
  </si>
  <si>
    <t>SI($A$4=Matières!$A$1;'Référentiels CM2'!v;SI($A$4=Matières!$A$2;'Référentiels CM2'!g;SI($A$4=Matières!$A$3;'Référentiels CM2'!o;SI($A$4=Matières!$A$5;'Référentiels CM2'!lec;SI($A$4=Matières!$A$6;'Référentiels CM2'!lit;SI($A$4=Matières!$A$7;'Référentiels CM2'!lo;SI($A$4=Matières!$A$4;'Référentiels CM2'!red;SI($A$4=Matières!$A$8;'Référentiels CM2'!NC;SI($A$4=Matières!$A$9;'Référentiels CM2'!gm;SI($A$4=Matières!$A$10;'Référentiels CM2'!geom;SI($A$4=Matières!$A$11;'Référentiels CM2'!cm;SI($A$4=Matières!$A$12;'Référentiels CM2'!ogd;SI($A$4=Matières!$A$13;'Référentiels CM2'!h;SI($A$4=Matières!$A$14;'Référentiels CM2'!geo;SI($A$4=Matières!$A$16;'Référentiels CM2'!s;SI($A$4=Matières!$A$17;'Référentiels CM2'!em;SI($A$4=Matières!$A$18;'Référentiels CM2'!av;SI($A$4=Matières!$A$19;'Référentiels CM2'!ap;SI($A$4=Matières!$A$20;'Référentiels CM2'!pahda;SI($A$4=Matières!$A$21;'Référentiels CM2'!eps;SI($A$4=Matières!$A$22;'Référentiels CM2'!lv;SI($A$4=Matières!$A$23;SI($A$4=Matières!$A$23;'Référentiels CM2'!emc)))))))))))))))))))))))</t>
  </si>
  <si>
    <t>SI($A$4=Matières!$A$1;'Référentiels CE2'!v;SI($A$4=Matières!$A$2;'Référentiels CE2'!g;SI($A$4=Matières!$A$3;'Référentiels CE2'!o;SI($A$4=Matières!$A$5;'Référentiels CE2'!lec;SI($A$4=Matières!$A$6;'Référentiels CE2'!lit;SI($A$4=Matières!$A$7;'Référentiels CE2'!lo;SI($A$4=Matières!$A$4;'Référentiels CE2'!red;SI($A$4=Matières!$A$8;'Référentiels CE2'!NC;SI($A$4=Matières!$A$9;'Référentiels CE2'!gm;SI($A$4=Matières!$A$10;'Référentiels CE2'!geom;SI($A$4=Matières!$A$11;'Référentiels CE2'!cm;SI($A$4=Matières!$A$12;'Référentiels CE2'!ogd;SI($A$4=Matières!$A$13;'Référentiels CE2'!h;SI($A$4=Matières!$A$14;'Référentiels CE2'!geo;SI($A$4=Matières!$A$16;'Référentiels CE2'!s;SI($A$4=Matières!$A$17;'Référentiels CE2'!em;SI($A$4=Matières!$A$18;'Référentiels CE2'!av;SI($A$4=Matières!$A$19;'Référentiels CE2'!ap;SI($A$4=Matières!$A$20;'Référentiels CE2'!pahda;SI($A$4=Matières!$A$21;'Référentiels CE2'!eps;SI($A$4=Matières!$A$22;'Référentiels CE2'!lv;SI($A$4=Matières!$A$23;SI($A$4=Matières!$A$23;'Référentiels CE2'!emc)))))))))))))))))))))))</t>
  </si>
  <si>
    <t>SI($A$4=Matières!$A$1;'Référentiels CE1'!v;SI($A$4=Matières!$A$2;'Référentiels CE1'!g;SI($A$4=Matières!$A$15;'Référentiels CE1'!ddm;SI($A$4=Matières!$A$3;'Référentiels CE1'!o;SI($A$4=Matières!$A$5;'Référentiels CE1'!lec;SI($A$4=Matières!$A$6;'Référentiels CE1'!lit;SI($A$4=Matières!$A$7;'Référentiels CE1'!lo;SI($A$4=Matières!$A$4;'Référentiels CE1'!red;SI($A$4=Matières!$A$8;'Référentiels CE1'!NC;SI($A$4=Matières!$A$9;'Référentiels CE1'!gm;SI($A$4=Matières!$A$10;'Référentiels CE1'!geom;SI($A$4=Matières!$A$11;'Référentiels CE1'!cm;SI($A$4=Matières!$A$12;'Référentiels CE1'!ogd;SI($A$4=Matières!$A$13;'Référentiels CE1'!h;SI($A$4=Matières!$A$14;'Référentiels CE1'!geo;SI($A$4=Matières!$A$16;'Référentiels CE1'!s;SI($A$4=Matières!$A$17;'Référentiels CE1'!em;SI($A$4=Matières!$A$18;'Référentiels CE1'!av;SI($A$4=Matières!$A$19;'Référentiels CE1'!ap;SI($A$4=Matières!$A$20;'Référentiels CE1'!pahda;SI($A$4=Matières!$A$21;'Référentiels CE1'!eps;SI($A$4=Matières!$A$22;'Référentiels CE1'!lv;SI($A$4=Matières!$A$23;SI($A$4=Matières!$A$23;'Référentiels CE1'!emc))))))))))))))))))))))))</t>
  </si>
  <si>
    <t>SI($A$4=Matières!$A$1;'Référentiels CP'!v;SI($A$4=Matières!$A$2;'Référentiels CP'!g;SI($A$4=Matières!$A$3;'Référentiels CP'!o;SI($A$4=Matières!$A$15;'Référentiels CP'!ddm;SI($A$4=Matières!$A$5;'Référentiels CP'!lec;SI($A$4=Matières!$A$6;'Référentiels CP'!lit;SI($A$4=Matières!$A$7;'Référentiels CP'!lo;SI($A$4=Matières!$A$4;'Référentiels CP'!red;SI($A$4=Matières!$A$8;'Référentiels CP'!NC;SI($A$4=Matières!$A$9;'Référentiels CP'!gm;SI($A$4=Matières!$A$10;'Référentiels CP'!geom;SI($A$4=Matières!$A$11;'Référentiels CP'!cm;SI($A$4=Matières!$A$12;'Référentiels CP'!ogd;SI($A$4=Matières!$A$13;'Référentiels CP'!h;SI($A$4=Matières!$A$14;'Référentiels CP'!geo;SI($A$4=Matières!$A$16;'Référentiels CP'!s;SI($A$4=Matières!$A$17;'Référentiels CP'!em;SI($A$4=Matières!$A$18;'Référentiels CP'!av;SI($A$4=Matières!$A$19;'Référentiels CP'!ap;SI($A$4=Matières!$A$20;'Référentiels CP'!pahda;SI($A$4=Matières!$A$21;'Référentiels CP'!eps;SI($A$4=Matières!$A$22;'Référentiels CP'!lv;SI($A$4=Matières!$A$23;SI($A$4=Matières!$A$23;'Référentiels CP'!emc))))))))))))))))))))))))</t>
  </si>
  <si>
    <t>(SI($A$1="CM1";form2cm1;si($A$1="CM2";form2cm2;si($A$1="CE2";form2ce2;si($A$1="CE1";form2ce1;si($A$1="CP";form2cp))))))</t>
  </si>
  <si>
    <t>SI($A$11=Matières!$A$1;v;SI($A$11=Matières!$A$2;g;SI($A$11=Matières!$A$3;o;SI($A$11=Matières!$A$5;lec;SI($A$11=Matières!$A$6;lit;SI($A$11=Matières!$A$7;lo;SI($A$11=Matières!$A$4;red;SI($A$11=Matières!$A$8;NC;SI($A$11=Matières!$A$9;gm;SI($A$11=Matières!$A$10;geom;SI($A$11=Matières!$A$11;cm;SI($A$11=Matières!$A$12;ogd;SI($A$11=Matières!$A$13;h;SI($A$11=Matières!$A$14;geo;SI($A$11=Matières!$A$16;s;SI($A$11=Matières!$A$17;em;SI($A$11=Matières!$A$18;av;SI($A$11=Matières!$A$19;ap;SI($A$11=Matières!$A$20;pahda;SI($A$11=Matières!$A$21;eps;SI($A$11=Matières!$A$22;lv;SI($A$11=Matières!$A$23;emc))))))))))))))))))))))</t>
  </si>
  <si>
    <t>SI($A$11=Matières!$A$1;'Référentiels CM2'!v;SI($A$11=Matières!$A$2;'Référentiels CM2'!g;SI($A$11=Matières!$A$3;'Référentiels CM2'!o;SI($A$11=Matières!$A$5;'Référentiels CM2'!lec;SI($A$11=Matières!$A$6;'Référentiels CM2'!lit;SI($A$11=Matières!$A$7;'Référentiels CM2'!lo;SI($A$11=Matières!$A$4;'Référentiels CM2'!red;SI($A$11=Matières!$A$8;'Référentiels CM2'!NC;SI($A$11=Matières!$A$9;'Référentiels CM2'!gm;SI($A$11=Matières!$A$10;'Référentiels CM2'!geom;SI($A$11=Matières!$A$11;'Référentiels CM2'!cm;SI($A$11=Matières!$A$12;'Référentiels CM2'!ogd;SI($A$11=Matières!$A$13;'Référentiels CM2'!h;SI($A$11=Matières!$A$14;'Référentiels CM2'!geo;SI($A$11=Matières!$A$16;'Référentiels CM2'!s;SI($A$11=Matières!$A$17;'Référentiels CM2'!em;SI($A$11=Matières!$A$18;'Référentiels CM2'!av;SI($A$11=Matières!$A$19;'Référentiels CM2'!ap;SI($A$11=Matières!$A$20;'Référentiels CM2'!pahda;SI($A$11=Matières!$A$21;'Référentiels CM2'!eps;SI($A$11=Matières!$A$22;'Référentiels CM2'!lv;SI($A$11=Matières!$A$23;'Référentiels CM2'!emc))))))))))))))))))))))</t>
  </si>
  <si>
    <t>SI($A$11=Matières!$A$1;'Référentiels CE2'!v;SI($A$11=Matières!$A$2;'Référentiels CE2'!g;SI($A$11=Matières!$A$3;'Référentiels CE2'!o;SI($A$11=Matières!$A$5;'Référentiels CE2'!lec;SI($A$11=Matières!$A$6;'Référentiels CE2'!lit;SI($A$11=Matières!$A$7;'Référentiels CE2'!lo;SI($A$11=Matières!$A$4;'Référentiels CE2'!red;SI($A$11=Matières!$A$8;'Référentiels CE2'!NC;SI($A$11=Matières!$A$9;'Référentiels CE2'!gm;SI($A$11=Matières!$A$10;'Référentiels CE2'!geom;SI($A$11=Matières!$A$11;'Référentiels CE2'!cm;SI($A$11=Matières!$A$12;'Référentiels CE2'!ogd;SI($A$11=Matières!$A$13;'Référentiels CE2'!h;SI($A$11=Matières!$A$14;'Référentiels CE2'!geo;SI($A$11=Matières!$A$16;'Référentiels CE2'!s;SI($A$11=Matières!$A$17;'Référentiels CE2'!em;SI($A$11=Matières!$A$18;'Référentiels CE2'!av;SI($A$11=Matières!$A$19;'Référentiels CE2'!ap;SI($A$11=Matières!$A$20;'Référentiels CE2'!pahda;SI($A$11=Matières!$A$21;'Référentiels CE2'!eps;SI($A$11=Matières!$A$22;'Référentiels CE2'!lv;SI($A$11=Matières!$A$23;SI($A$11=Matières!$A$23;'Référentiels CE2'!emc)))))))))))))))))))))))</t>
  </si>
  <si>
    <t>SI($A$11=Matières!$A$1;'Référentiels CE1'!v;SI($A$11=Matières!$A$2;'Référentiels CE1'!g;SI($A$11=Matières!$A$15;'Référentiels CE1'!ddm;SI($A$11=Matières!$A$3;'Référentiels CE1'!o;SI($A$11=Matières!$A$5;'Référentiels CE1'!lec;SI($A$11=Matières!$A$6;CahierJournal_1niveau_c3.xlsx!lit;SI($A$11=Matières!$A$7;'Référentiels CE1'!lo;SI($A$11=Matières!$A$4;'Référentiels CE1'!red;SI($A$11=Matières!$A$8;'Référentiels CE1'!NC;SI($A$11=Matières!$A$9;'Référentiels CE1'!gm;SI($A$11=Matières!$A$10;'Référentiels CE1'!geom;SI($A$11=Matières!$A$11;'Référentiels CE1'!cm;SI($A$11=Matières!$A$12;'Référentiels CE1'!ogd;SI($A$11=Matières!$A$13;CahierJournal_1niveau_c3.xlsx!h;SI($A$11=Matières!$A$14;CahierJournal_1niveau_c3.xlsx!geo;SI($A$11=Matières!$A$16;'Référentiels CE1'!s;SI($A$11=Matières!$A$17;'Référentiels CE1'!em;SI($A$11=Matières!$A$18;'Référentiels CE1'!av;SI($A$11=Matières!$A$19;'Référentiels CE1'!ap;SI($A$11=Matières!$A$20;'Référentiels CE1'!pahda;SI($A$11=Matières!$A$21;'Référentiels CE1'!eps;SI($A$11=Matières!$A$22;'Référentiels CE1'!lv;SI($A$11=Matières!$A$23;SI($A$11=Matières!$A$23;'Référentiels CE1'!emc))))))))))))))))))))))))</t>
  </si>
  <si>
    <t>SI($A$11=Matières!$A$1;'Référentiels CP'!v;SI($A$11=Matières!$A$2;'Référentiels CP'!g;SI($A$11=Matières!$A$3;'Référentiels CP'!o;SI($A$11=Matières!$A$15;'Référentiels CP'!ddm;SI($A$11=Matières!$A$5;'Référentiels CP'!lec;SI($A$11=Matières!$A$6;'Référentiels CP'!lit;SI($A$11=Matières!$A$7;'Référentiels CP'!lo;SI($A$11=Matières!$A$4;'Référentiels CP'!red;SI($A$11=Matières!$A$8;'Référentiels CP'!NC;SI($A$11=Matières!$A$9;'Référentiels CP'!gm;SI($A$11=Matières!$A$10;'Référentiels CP'!geom;SI($A$11=Matières!$A$11;'Référentiels CP'!cm;SI($A$11=Matières!$A$12;'Référentiels CP'!ogd;SI($A$11=Matières!$A$13;'Référentiels CP'!h;SI($A$11=Matières!$A$14;'Référentiels CP'!geo;SI($A$11=Matières!$A$16;'Référentiels CP'!s;SI($A$11=Matières!$A$17;'Référentiels CP'!em;SI($A$11=Matières!$A$18;'Référentiels CP'!av;SI($A$11=Matières!$A$19;'Référentiels CP'!ap;SI($A$11=Matières!$A$20;'Référentiels CP'!pahda;SI($A$11=Matières!$A$21;'Référentiels CP'!eps;SI($A$11=Matières!$A$22;'Référentiels CP'!lv;SI($A$11=Matières!$A$23;SI($A$11=Matières!$A$23;'Référentiels CP'!emc))))))))))))))))))))))))</t>
  </si>
  <si>
    <t>(SI($A$1="CM1";form3cm1;si($A$1="CM2";form3cm2;si($A$1="CE2";form3ce2;si($A$1="CE1";form3ce1;si($A$1="CP";form3cp))))))</t>
  </si>
  <si>
    <t>SI($A$18=Matières!$A$1;v;SI($A$18=Matières!$A$2;g;SI($A$18=Matières!$A$3;o;SI($A$18=Matières!$A$5;lec;SI($A$18=Matières!$A$6;lit;SI($A$18=Matières!$A$7;lo;SI($A$18=Matières!$A$4;red;SI($A$18=Matières!$A$8;NC;SI($A$18=Matières!$A$9;gm;SI($A$18=Matières!$A$10;geom;SI($A$18=Matières!$A$11;cm;SI($A$18=Matières!$A$12;ogd;SI($A$18=Matières!$A$13;h;SI($A$18=Matières!$A$14;geo;SI($A$18=Matières!$A$16;s;SI($A$18=Matières!$A$17;em;SI($A$18=Matières!$A$18;av;SI($A$18=Matières!$A$19;ap;SI($A$18=Matières!$A$20;pahda;SI($A$18=Matières!$A$21;eps;SI($A$18=Matières!$A$22;lv;SI($A$18=Matières!$A$23;emc))))))))))))))))))))))</t>
  </si>
  <si>
    <t>SI($A$18=Matières!$A$1;'Référentiels CM2'!v;SI($A$18=Matières!$A$2;'Référentiels CM2'!g;SI($A$18=Matières!$A$3;'Référentiels CM2'!o;SI($A$18=Matières!$A$5;'Référentiels CM2'!lec;SI($A$18=Matières!$A$6;'Référentiels CM2'!lit;SI($A$18=Matières!$A$7;'Référentiels CM2'!lo;SI($A$18=Matières!$A$4;'Référentiels CM2'!red;SI($A$18=Matières!$A$8;'Référentiels CM2'!NC;SI($A$18=Matières!$A$9;'Référentiels CM2'!gm;SI($A$18=Matières!$A$10;'Référentiels CM2'!geom;SI($A$18=Matières!$A$11;'Référentiels CM2'!cm;SI($A$18=Matières!$A$12;'Référentiels CM2'!ogd;SI($A$18=Matières!$A$13;'Référentiels CM2'!h;SI($A$18=Matières!$A$14;'Référentiels CM2'!geo;SI($A$18=Matières!$A$16;'Référentiels CM2'!s;SI($A$18=Matières!$A$17;'Référentiels CM2'!em;SI($A$18=Matières!$A$18;'Référentiels CM2'!av;SI($A$18=Matières!$A$19;'Référentiels CM2'!ap;SI($A$18=Matières!$A$20;'Référentiels CM2'!pahda;SI($A$18=Matières!$A$21;'Référentiels CM2'!eps;SI($A$18=Matières!$A$22;'Référentiels CM2'!lv;SI($A$18=Matières!$A$23;'Référentiels CM2'!emc))))))))))))))))))))))</t>
  </si>
  <si>
    <t>SI($A$18=Matières!$A$1;'Référentiels CE2'!v;SI($A$18=Matières!$A$2;'Référentiels CE2'!g;SI($A$18=Matières!$A$3;'Référentiels CE2'!o;SI($A$18=Matières!$A$5;'Référentiels CE2'!lec;SI($A$18=Matières!$A$6;'Référentiels CE2'!lit;SI($A$18=Matières!$A$7;'Référentiels CE2'!lo;SI($A$18=Matières!$A$4;'Référentiels CE2'!red;SI($A$18=Matières!$A$8;'Référentiels CE2'!NC;SI($A$18=Matières!$A$9;'Référentiels CE2'!gm;SI($A$18=Matières!$A$10;'Référentiels CE2'!geom;SI($A$18=Matières!$A$11;'Référentiels CE2'!cm;SI($A$18=Matières!$A$12;'Référentiels CE2'!ogd;SI($A$18=Matières!$A$13;'Référentiels CE2'!h;SI($A$18=Matières!$A$14;'Référentiels CE2'!geo;SI($A$18=Matières!$A$16;'Référentiels CE2'!s;SI($A$18=Matières!$A$17;'Référentiels CE2'!em;SI($A$18=Matières!$A$18;'Référentiels CE2'!av;SI($A$18=Matières!$A$19;'Référentiels CE2'!ap;SI($A$18=Matières!$A$20;'Référentiels CE2'!pahda;SI($A$18=Matières!$A$21;'Référentiels CE2'!eps;SI($A$18=Matières!$A$22;'Référentiels CE2'!lv;SI($A$18=Matières!$A$23;SI($A$18=Matières!$A$23;'Référentiels CE2'!emc)))))))))))))))))))))))</t>
  </si>
  <si>
    <t>SI($A$18=Matières!$A$1;'Référentiels CE1'!v;SI($A$18=Matières!$A$2;'Référentiels CE1'!g;SI($A$18=Matières!$A$3;'Référentiels CE1'!o;SI($A$18=Matières!$A$15;'Référentiels CE1'!ddm;SI($A$18=Matières!$A$5;'Référentiels CE1'!lec;SI($A$18=Matières!$A$6;CahierJournal_1niveau_c3.xlsx!lit;SI($A$18=Matières!$A$7;'Référentiels CE1'!lo;SI($A$18=Matières!$A$4;'Référentiels CE1'!red;SI($A$18=Matières!$A$8;'Référentiels CE1'!NC;SI($A$18=Matières!$A$9;'Référentiels CE1'!gm;SI($A$18=Matières!$A$10;'Référentiels CE1'!geom;SI($A$18=Matières!$A$11;'Référentiels CE1'!cm;SI($A$18=Matières!$A$12;'Référentiels CE1'!ogd;SI($A$18=Matières!$A$13;CahierJournal_1niveau_c3.xlsx!h;SI($A$18=Matières!$A$14;CahierJournal_1niveau_c3.xlsx!geo;SI($A$18=Matières!$A$16;'Référentiels CE1'!s;SI($A$18=Matières!$A$17;'Référentiels CE1'!em;SI($A$18=Matières!$A$18;'Référentiels CE1'!av;SI($A$18=Matières!$A$19;'Référentiels CE1'!ap;SI($A$18=Matières!$A$20;'Référentiels CE1'!pahda;SI($A$18=Matières!$A$21;'Référentiels CE1'!eps;SI($A$18=Matières!$A$22;'Référentiels CE1'!lv;SI($A$18=Matières!$A$23;SI($A$18=Matières!$A$23;'Référentiels CE1'!emc))))))))))))))))))))))))</t>
  </si>
  <si>
    <t>SI($A$18=Matières!$A$1;'Référentiels CP'!v;SI($A$18=Matières!$A$2;'Référentiels CP'!g;SI($A$18=Matières!$A$3;'Référentiels CP'!o;SI($A$18=Matières!$A$15;'Référentiels CP'!ddm;SI($A$18=Matières!$A$5;'Référentiels CP'!lec;SI($A$18=Matières!$A$6;CahierJournal_1niveau_c3.xlsx!lit;SI($A$18=Matières!$A$7;'Référentiels CP'!lo;SI($A$18=Matières!$A$4;'Référentiels CP'!red;SI($A$18=Matières!$A$8;'Référentiels CP'!NC;SI($A$18=Matières!$A$9;'Référentiels CP'!gm;SI($A$18=Matières!$A$10;'Référentiels CP'!geom;SI($A$18=Matières!$A$11;'Référentiels CP'!cm;SI($A$18=Matières!$A$12;'Référentiels CP'!ogd;SI($A$18=Matières!$A$13;CahierJournal_1niveau_c3.xlsx!h;SI($A$18=Matières!$A$14;CahierJournal_1niveau_c3.xlsx!geo;SI($A$18=Matières!$A$16;'Référentiels CP'!s;SI($A$18=Matières!$A$17;'Référentiels CP'!em;SI($A$18=Matières!$A$18;'Référentiels CP'!av;SI($A$18=Matières!$A$19;'Référentiels CP'!ap;SI($A$18=Matières!$A$20;'Référentiels CP'!pahda;SI($A$18=Matières!$A$21;'Référentiels CP'!eps;SI($A$18=Matières!$A$22;'Référentiels CP'!lv;SI($A$18=Matières!$A$23;SI($A$18=Matières!$A$23;'Référentiels CP'!emc))))))))))))))))))))))))</t>
  </si>
  <si>
    <t>(SI($A$1="CM1";form4cm1;si($A$1="CM2";form4cm2;si($A$1="CE2";form4ce2;si($A$1="CE1";form4ce1;si($A$1="CP";form4cp))))))</t>
  </si>
  <si>
    <t>SI($A$25=Matières!$A$1;v;SI($A$25=Matières!$A$2;g;SI($A$25=Matières!$A$3;o;SI($A$25=Matières!$A$5;lec;SI($A$25=Matières!$A$6;lit;SI($A$25=Matières!$A$7;lo;SI($A$25=Matières!$A$4;red;SI($A$25=Matières!$A$8;NC;SI($A$25=Matières!$A$9;gm;SI($A$25=Matières!$A$10;geom;SI($A$25=Matières!$A$11;cm;SI($A$25=Matières!$A$12;ogd;SI($A$25=Matières!$A$13;h;SI($A$25=Matières!$A$14;geo;SI($A$25=Matières!$A$16;s;SI($A$25=Matières!$A$17;em;SI($A$25=Matières!$A$18;av;SI($A$25=Matières!$A$19;ap;SI($A$25=Matières!$A$20;pahda;SI($A$25=Matières!$A$21;eps;SI($A$25=Matières!$A$22;lv;SI($A$25=Matières!$A$23;emc))))))))))))))))))))))</t>
  </si>
  <si>
    <t>SI($A$25=Matières!$A$1;'Référentiels CM2'!v;SI($A$25=Matières!$A$2;'Référentiels CM2'!g;SI($A$25=Matières!$A$3;'Référentiels CM2'!o;SI($A$25=Matières!$A$5;'Référentiels CM2'!lec;SI($A$25=Matières!$A$6;'Référentiels CM2'!lit;SI($A$25=Matières!$A$7;'Référentiels CM2'!lo;SI($A$25=Matières!$A$4;'Référentiels CM2'!red;SI($A$25=Matières!$A$8;'Référentiels CM2'!NC;SI($A$25=Matières!$A$9;'Référentiels CM2'!gm;SI($A$25=Matières!$A$10;'Référentiels CM2'!geom;SI($A$25=Matières!$A$11;'Référentiels CM2'!cm;SI($A$25=Matières!$A$12;'Référentiels CM2'!ogd;SI($A$25=Matières!$A$13;'Référentiels CM2'!h;SI($A$25=Matières!$A$14;'Référentiels CM2'!geo;SI($A$25=Matières!$A$16;'Référentiels CM2'!s;SI($A$25=Matières!$A$17;'Référentiels CM2'!em;SI($A$25=Matières!$A$18;'Référentiels CM2'!av;SI($A$25=Matières!$A$19;'Référentiels CM2'!ap;SI($A$25=Matières!$A$20;'Référentiels CM2'!pahda;SI($A$25=Matières!$A$21;'Référentiels CM2'!eps;SI($A$25=Matières!$A$22;'Référentiels CM2'!lv;SI($A$25=Matières!$A$23;'Référentiels CM2'!emc))))))))))))))))))))))</t>
  </si>
  <si>
    <t>SI($A$25=Matières!$A$1;'Référentiels CE2'!v;SI($A$25=Matières!$A$2;'Référentiels CE2'!g;SI($A$25=Matières!$A$3;'Référentiels CE2'!o;SI($A$25=Matières!$A$5;'Référentiels CE2'!lec;SI($A$25=Matières!$A$6;'Référentiels CE2'!lit;SI($A$25=Matières!$A$7;'Référentiels CE2'!lo;SI($A$25=Matières!$A$4;'Référentiels CE2'!red;SI($A$25=Matières!$A$8;'Référentiels CE2'!NC;SI($A$25=Matières!$A$9;'Référentiels CE2'!gm;SI($A$25=Matières!$A$10;'Référentiels CE2'!geom;SI($A$25=Matières!$A$11;'Référentiels CE2'!cm;SI($A$25=Matières!$A$12;'Référentiels CE2'!ogd;SI($A$25=Matières!$A$13;'Référentiels CE2'!h;SI($A$25=Matières!$A$14;'Référentiels CE2'!geo;SI($A$25=Matières!$A$16;'Référentiels CE2'!s;SI($A$25=Matières!$A$17;'Référentiels CE2'!em;SI($A$25=Matières!$A$18;'Référentiels CE2'!av;SI($A$25=Matières!$A$19;'Référentiels CE2'!ap;SI($A$25=Matières!$A$20;'Référentiels CE2'!pahda;SI($A$25=Matières!$A$21;'Référentiels CE2'!eps;SI($A$25=Matières!$A$22;'Référentiels CE2'!lv;SI($A$25=Matières!$A$23;SI($A$25=Matières!$A$23;'Référentiels CE2'!emc)))))))))))))))))))))))</t>
  </si>
  <si>
    <t>SI($A$25=Matières!$A$1;'Référentiels CE1'!v;SI($A$25=Matières!$A$2;'Référentiels CE1'!g;SI($A$25=Matières!$A$15;'Référentiels CE1'!ddm;SI($A$25=Matières!$A$3;'Référentiels CE1'!o;SI($A$25=Matières!$A$5;'Référentiels CE1'!lec;SI($A$25=Matières!$A$6;CahierJournal_1niveau_c3.xlsx!lit;SI($A$25=Matières!$A$7;'Référentiels CE1'!lo;SI($A$25=Matières!$A$4;'Référentiels CE1'!red;SI($A$25=Matières!$A$8;'Référentiels CE1'!NC;SI($A$25=Matières!$A$9;'Référentiels CE1'!gm;SI($A$25=Matières!$A$10;'Référentiels CE1'!geom;SI($A$25=Matières!$A$11;'Référentiels CE1'!cm;SI($A$25=Matières!$A$12;'Référentiels CE1'!ogd;SI($A$25=Matières!$A$13;CahierJournal_1niveau_c3.xlsx!h;SI($A$25=Matières!$A$14;CahierJournal_1niveau_c3.xlsx!geo;SI($A$25=Matières!$A$16;'Référentiels CE1'!s;SI($A$25=Matières!$A$17;'Référentiels CE1'!em;SI($A$25=Matières!$A$18;'Référentiels CE1'!av;SI($A$25=Matières!$A$19;'Référentiels CE1'!ap;SI($A$25=Matières!$A$20;'Référentiels CE1'!pahda;SI($A$25=Matières!$A$21;'Référentiels CE1'!eps;SI($A$25=Matières!$A$22;'Référentiels CE1'!lv;SI($A$25=Matières!$A$23;SI($A$25=Matières!$A$23;'Référentiels CE1'!emc))))))))))))))))))))))))</t>
  </si>
  <si>
    <t>SI($A$25=Matières!$A$1;'Référentiels CP'!v;SI($A$25=Matières!$A$2;'Référentiels CP'!g;SI($A$25=Matières!$A$3;'Référentiels CP'!o;SI($A$25=Matières!$A$15;'Référentiels CP'!ddm;SI($A$25=Matières!$A$5;'Référentiels CP'!lec;SI($A$25=Matières!$A$6;'Référentiels CP'!lit;SI($A$25=Matières!$A$7;'Référentiels CP'!lo;SI($A$25=Matières!$A$4;'Référentiels CP'!red;SI($A$25=Matières!$A$8;'Référentiels CP'!NC;SI($A$25=Matières!$A$9;'Référentiels CP'!gm;SI($A$25=Matières!$A$10;'Référentiels CP'!geom;SI($A$25=Matières!$A$11;'Référentiels CP'!cm;SI($A$25=Matières!$A$12;'Référentiels CP'!ogd;SI($A$25=Matières!$A$13;'Référentiels CP'!h;SI($A$25=Matières!$A$14;'Référentiels CP'!geo;SI($A$25=Matières!$A$16;'Référentiels CP'!s;SI($A$25=Matières!$A$17;'Référentiels CP'!em;SI($A$25=Matières!$A$18;'Référentiels CP'!av;SI($A$25=Matières!$A$19;'Référentiels CP'!ap;SI($A$25=Matières!$A$20;'Référentiels CP'!pahda;SI($A$25=Matières!$A$21;'Référentiels CP'!eps;SI($A$25=Matières!$A$22;'Référentiels CP'!lv;SI($A$25=Matières!$A$23;SI($A$25=Matières!$A$23;'Référentiels CP'!emc))))))))))))))))))))))))</t>
  </si>
  <si>
    <t>(SI($A$1="CM1";form5cm1;si($A$1="CM2";form5cm2;si($A$1="CE2";form5ce2;si($A$1="CE1";form5ce1;si($A$1="CP";form5cp))))))</t>
  </si>
  <si>
    <t>SI($A$32=Matières!$A$1;v;SI($A$32=Matières!$A$2;g;SI($A$32=Matières!$A$3;o;SI($A$32=Matières!$A$5;lec;SI($A$32=Matières!$A$6;lit;SI($A$32=Matières!$A$7;lo;SI($A$32=Matières!$A$4;red;SI($A$32=Matières!$A$8;NC;SI($A$32=Matières!$A$9;gm;SI($A$32=Matières!$A$10;geom;SI($A$32=Matières!$A$11;cm;SI($A$32=Matières!$A$12;ogd;SI($A$32=Matières!$A$13;h;SI($A$32=Matières!$A$14;geo;SI($A$32=Matières!$A$16;s;SI($A$32=Matières!$A$17;em;SI($A$32=Matières!$A$18;av;SI($A$32=Matières!$A$19;ap;SI($A$32=Matières!$A$20;pahda;SI($A$32=Matières!$A$21;eps;SI($A$32=Matières!$A$22;lv;SI($A$32=Matières!$A$23;emc))))))))))))))))))))))</t>
  </si>
  <si>
    <t>SI($A$32=Matières!$A$1;'Référentiels CM2'!v;SI($A$32=Matières!$A$2;'Référentiels CM2'!g;SI($A$32=Matières!$A$3;'Référentiels CM2'!o;SI($A$32=Matières!$A$5;'Référentiels CM2'!lec;SI($A$32=Matières!$A$6;'Référentiels CM2'!lit;SI($A$32=Matières!$A$7;'Référentiels CM2'!lo;SI($A$32=Matières!$A$4;'Référentiels CM2'!red;SI($A$32=Matières!$A$8;'Référentiels CM2'!NC;SI($A$32=Matières!$A$9;'Référentiels CM2'!gm;SI($A$32=Matières!$A$10;'Référentiels CM2'!geom;SI($A$32=Matières!$A$11;'Référentiels CM2'!cm;SI($A$32=Matières!$A$12;'Référentiels CM2'!ogd;SI($A$32=Matières!$A$13;'Référentiels CM2'!h;SI($A$32=Matières!$A$14;'Référentiels CM2'!geo;SI($A$32=Matières!$A$16;'Référentiels CM2'!s;SI($A$32=Matières!$A$17;'Référentiels CM2'!em;SI($A$32=Matières!$A$18;'Référentiels CM2'!av;SI($A$32=Matières!$A$19;'Référentiels CM2'!ap;SI($A$32=Matières!$A$20;'Référentiels CM2'!pahda;SI($A$32=Matières!$A$21;'Référentiels CM2'!eps;SI($A$32=Matières!$A$22;'Référentiels CM2'!lv;SI($A$32=Matières!$A$23;SI($A$32=Matières!$A$23;'Référentiels CM2'!emc)))))))))))))))))))))))</t>
  </si>
  <si>
    <t>SI($A$32=Matières!$A$1;'Référentiels CE2'!v;SI($A$32=Matières!$A$2;'Référentiels CE2'!g;SI($A$32=Matières!$A$3;'Référentiels CE2'!o;SI($A$32=Matières!$A$5;'Référentiels CE2'!lec;SI($A$32=Matières!$A$6;'Référentiels CE2'!lit;SI($A$32=Matières!$A$7;'Référentiels CE2'!lo;SI($A$32=Matières!$A$4;'Référentiels CE2'!red;SI($A$32=Matières!$A$8;'Référentiels CE2'!NC;SI($A$32=Matières!$A$9;'Référentiels CE2'!gm;SI($A$32=Matières!$A$10;'Référentiels CE2'!geom;SI($A$32=Matières!$A$11;'Référentiels CE2'!cm;SI($A$32=Matières!$A$12;'Référentiels CE2'!ogd;SI($A$32=Matières!$A$13;'Référentiels CE2'!h;SI($A$32=Matières!$A$14;'Référentiels CE2'!geo;SI($A$32=Matières!$A$16;'Référentiels CE2'!s;SI($A$32=Matières!$A$17;'Référentiels CE2'!em;SI($A$32=Matières!$A$18;'Référentiels CE2'!av;SI($A$32=Matières!$A$19;'Référentiels CE2'!ap;SI($A$32=Matières!$A$20;'Référentiels CE2'!pahda;SI($A$32=Matières!$A$21;'Référentiels CE2'!eps;SI($A$32=Matières!$A$22;'Référentiels CE2'!lv;SI($A$32=Matières!$A$23;SI($A$32=Matières!$A$23;'Référentiels CE2'!emc)))))))))))))))))))))))</t>
  </si>
  <si>
    <t>SI($A$32=Matières!$A$1;'Référentiels CE1'!v;SI($A$32=Matières!$A$2;'Référentiels CE1'!g;SI($A$32=Matières!$A$15;'Référentiels CE1'!ddm;SI($A$32=Matières!$A$3;'Référentiels CE1'!o;SI($A$32=Matières!$A$5;'Référentiels CE1'!lec;SI($A$32=Matières!$A$6;'Référentiels CE1'!lit;SI($A$32=Matières!$A$7;'Référentiels CE1'!lo;SI($A$32=Matières!$A$4;'Référentiels CE1'!red;SI($A$32=Matières!$A$8;'Référentiels CE1'!NC;SI($A$32=Matières!$A$9;'Référentiels CE1'!gm;SI($A$32=Matières!$A$10;'Référentiels CE1'!geom;SI($A$32=Matières!$A$11;'Référentiels CE1'!cm;SI($A$32=Matières!$A$12;'Référentiels CE1'!ogd;SI($A$32=Matières!$A$13;'Référentiels CE1'!h;SI($A$32=Matières!$A$14;'Référentiels CE1'!geo;SI($A$32=Matières!$A$16;'Référentiels CE1'!s;SI($A$32=Matières!$A$17;'Référentiels CE1'!em;SI($A$32=Matières!$A$18;'Référentiels CE1'!av;SI($A$32=Matières!$A$19;'Référentiels CE1'!ap;SI($A$32=Matières!$A$20;'Référentiels CE1'!pahda;SI($A$32=Matières!$A$21;'Référentiels CE1'!eps;SI($A$32=Matières!$A$22;'Référentiels CE1'!lv;SI($A$32=Matières!$A$23;SI($A$32=Matières!$A$23;'Référentiels CE1'!emc))))))))))))))))))))))))</t>
  </si>
  <si>
    <t>SI($A$32=Matières!$A$1;'Référentiels CP'!v;SI($A$32=Matières!$A$2;'Référentiels CP'!g;SI($A$32=Matières!$A$3;'Référentiels CP'!o;SI($A$32=Matières!$A$15;'Référentiels CP'!ddm;SI($A$32=Matières!$A$5;'Référentiels CP'!lec;SI($A$32=Matières!$A$6;'Référentiels CP'!lit;SI($A$32=Matières!$A$7;'Référentiels CP'!lo;SI($A$32=Matières!$A$4;'Référentiels CP'!red;SI($A$32=Matières!$A$8;'Référentiels CP'!NC;SI($A$32=Matières!$A$9;'Référentiels CP'!gm;SI($A$32=Matières!$A$10;'Référentiels CP'!geom;SI($A$32=Matières!$A$11;'Référentiels CP'!cm;SI($A$32=Matières!$A$12;'Référentiels CP'!ogd;SI($A$32=Matières!$A$13;'Référentiels CP'!h;SI($A$32=Matières!$A$14;'Référentiels CP'!geo;SI($A$32=Matières!$A$16;'Référentiels CP'!s;SI($A$32=Matières!$A$17;'Référentiels CP'!em;SI($A$32=Matières!$A$18;'Référentiels CP'!av;SI($A$32=Matières!$A$19;'Référentiels CP'!ap;SI($A$32=Matières!$A$20;'Référentiels CP'!pahda;SI($A$32=Matières!$A$21;'Référentiels CP'!eps;SI($A$32=Matières!$A$22;'Référentiels CP'!lv;SI($A$32=Matières!$A$23;SI($A$32=Matières!$A$23;'Référentiels CP'!emc))))))))))))))))))))))))</t>
  </si>
  <si>
    <t>(SI($A$1="CM1";form6cm1;si($A$1="CM2";form6cm2;si($A$1="CE2";form6ce2;si($A$1="CE1";form6ce1;si($A$1="CP";form6cp))))))</t>
  </si>
  <si>
    <t>SI($A$39=Matières!$A$1;v;SI($A$39=Matières!$A$2;g;SI($A$39=Matières!$A$3;o;SI($A$39=Matières!$A$5;lec;SI($A$39=Matières!$A$6;lit;SI($A$39=Matières!$A$7;lo;SI($A$39=Matières!$A$4;red;SI($A$39=Matières!$A$8;NC;SI($A$39=Matières!$A$9;gm;SI($A$39=Matières!$A$10;geom;SI($A$39=Matières!$A$11;cm;SI($A$39=Matières!$A$12;ogd;SI($A$39=Matières!$A$13;h;SI($A$39=Matières!$A$14;geo;SI($A$39=Matières!$A$16;s;SI($A$39=Matières!$A$17;em;SI($A$39=Matières!$A$18;av;SI($A$39=Matières!$A$19;ap;SI($A$39=Matières!$A$20;pahda;SI($A$39=Matières!$A$21;eps;SI('CJ-LUNDI'!$A$39=Matières!$A$22;lv;SI($A$39=Matières!$A$23;emc))))))))))))))))))))))</t>
  </si>
  <si>
    <t>SI($A$39=Matières!$A$1;'Référentiels CM2'!v;SI($A$39=Matières!$A$2;'Référentiels CM2'!g;SI($A$39=Matières!$A$3;'Référentiels CM2'!o;SI($A$39=Matières!$A$5;'Référentiels CM2'!lec;SI($A$39=Matières!$A$6;'Référentiels CM2'!lit;SI($A$39=Matières!$A$7;'Référentiels CM2'!lo;SI($A$39=Matières!$A$4;'Référentiels CM2'!red;SI($A$39=Matières!$A$8;'Référentiels CM2'!NC;SI($A$39=Matières!$A$9;'Référentiels CM2'!gm;SI($A$39=Matières!$A$10;'Référentiels CM2'!geom;SI($A$39=Matières!$A$11;'Référentiels CM2'!cm;SI($A$39=Matières!$A$12;'Référentiels CM2'!ogd;SI($A$39=Matières!$A$13;'Référentiels CM2'!h;SI($A$39=Matières!$A$14;'Référentiels CM2'!geo;SI($A$39=Matières!$A$16;'Référentiels CM2'!s;SI($A$39=Matières!$A$17;'Référentiels CM2'!em;SI($A$39=Matières!$A$18;'Référentiels CM2'!av;SI($A$39=Matières!$A$19;'Référentiels CM2'!ap;SI($A$39=Matières!$A$20;'Référentiels CM2'!pahda;SI($A$39=Matières!$A$21;'Référentiels CM2'!eps;SI($A$39=Matières!$A$22;'Référentiels CM2'!lv;SI($A$39=Matières!$A$23;'Référentiels CM2'!emc))))))))))))))))))))))</t>
  </si>
  <si>
    <t>SI($A$39=Matières!$A$1;'Référentiels CE2'!v;SI($A$39=Matières!$A$2;'Référentiels CE2'!g;SI($A$39=Matières!$A$3;'Référentiels CE2'!o;SI($A$39=Matières!$A$5;'Référentiels CE2'!lec;SI($A$39=Matières!$A$6;'Référentiels CE2'!lit;SI($A$39=Matières!$A$7;'Référentiels CE2'!lo;SI($A$39=Matières!$A$4;'Référentiels CE2'!red;SI($A$39=Matières!$A$8;'Référentiels CE2'!NC;SI($A$39=Matières!$A$9;'Référentiels CE2'!gm;SI($A$39=Matières!$A$10;'Référentiels CE2'!geom;SI($A$39=Matières!$A$11;'Référentiels CE2'!cm;SI($A$39=Matières!$A$12;'Référentiels CE2'!ogd;SI($A$39=Matières!$A$13;'Référentiels CE2'!h;SI($A$39=Matières!$A$14;'Référentiels CE2'!geo;SI($A$39=Matières!$A$16;'Référentiels CE2'!s;SI($A$39=Matières!$A$17;'Référentiels CE2'!em;SI($A$39=Matières!$A$18;'Référentiels CE2'!av;SI($A$39=Matières!$A$19;'Référentiels CE2'!ap;SI($A$39=Matières!$A$20;'Référentiels CE2'!pahda;SI($A$39=Matières!$A$21;'Référentiels CE2'!eps;SI($A$39=Matières!$A$22;'Référentiels CE2'!lv;SI($A$39=Matières!$A$23;SI($A$39=Matières!$A$23;'Référentiels CE2'!emc)))))))))))))))))))))))</t>
  </si>
  <si>
    <t>SI($A$39=Matières!$A$1;'Référentiels CE1'!v;SI($A$39=Matières!$A$2;'Référentiels CE1'!g;SI($A$39=Matières!$A$3;'Référentiels CE1'!o;SI($A$39=Matières!$A$15;'Référentiels CE1'!ddm;SI($A$39=Matières!$A$5;'Référentiels CE1'!lec;SI($A$39=Matières!$A$6;'Référentiels CE1'!lit;SI($A$39=Matières!$A$7;'Référentiels CE1'!lo;SI($A$39=Matières!$A$4;'Référentiels CE1'!red;SI($A$39=Matières!$A$8;'Référentiels CE1'!NC;SI($A$39=Matières!$A$9;'Référentiels CE1'!gm;SI($A$39=Matières!$A$10;'Référentiels CE1'!geom;SI($A$39=Matières!$A$11;'Référentiels CE1'!cm;SI($A$39=Matières!$A$12;'Référentiels CE1'!ogd;SI($A$39=Matières!$A$13;'Référentiels CE1'!h;SI($A$39=Matières!$A$14;'Référentiels CE1'!geo;SI($A$39=Matières!$A$16;'Référentiels CE1'!s;SI($A$39=Matières!$A$17;'Référentiels CE1'!em;SI($A$39=Matières!$A$18;'Référentiels CE1'!av;SI($A$39=Matières!$A$19;'Référentiels CE1'!ap;SI($A$39=Matières!$A$20;'Référentiels CE1'!pahda;SI($A$39=Matières!$A$21;'Référentiels CE1'!eps;SI($A$39=Matières!$A$22;'Référentiels CE1'!lv;SI($A$39=Matières!$A$23;SI($A$39=Matières!$A$23;'Référentiels CE1'!emc))))))))))))))))))))))))</t>
  </si>
  <si>
    <t>SI($A$39=Matières!$A$1;'Référentiels CP'!v;SI($A$39=Matières!$A$2;'Référentiels CP'!g;SI($A$39=Matières!$A$15;'Référentiels CP'!ddm;SI($A$39=Matières!$A$3;'Référentiels CP'!o;SI($A$39=Matières!$A$5;'Référentiels CP'!lec;SI($A$39=Matières!$A$6;'Référentiels CP'!lit;SI($A$39=Matières!$A$7;'Référentiels CP'!lo;SI($A$39=Matières!$A$4;'Référentiels CP'!red;SI($A$39=Matières!$A$8;'Référentiels CP'!NC;SI($A$39=Matières!$A$9;'Référentiels CP'!gm;SI($A$39=Matières!$A$10;'Référentiels CP'!geom;SI($A$39=Matières!$A$11;'Référentiels CP'!cm;SI($A$39=Matières!$A$12;'Référentiels CP'!ogd;SI($A$39=Matières!$A$13;'Référentiels CP'!h;SI($A$39=Matières!$A$14;'Référentiels CP'!geo;SI($A$39=Matières!$A$16;'Référentiels CP'!s;SI($A$39=Matières!$A$17;'Référentiels CP'!em;SI($A$39=Matières!$A$18;'Référentiels CP'!av;SI($A$39=Matières!$A$19;'Référentiels CP'!ap;SI($A$39=Matières!$A$20;'Référentiels CP'!pahda;SI($A$39=Matières!$A$21;'Référentiels CP'!eps;SI($A$39=Matières!$A$22;'Référentiels CP'!lv;SI($A$39=Matières!$A$23;SI($A$39=Matières!$A$23;'Référentiels CP'!emc))))))))))))))))))))))))</t>
  </si>
  <si>
    <t>(SI($A$1="CM1";form7cm1;si($A$1="CM2";form7cm2;si($A$1="CE2";form7ce2;si($A$1="CE1";form7ce1;si($A$1="CP";form7cp))))))</t>
  </si>
  <si>
    <t>SI($A$46=Matières!$A$1;v;SI($A$46=Matières!$A$2;g;SI($A$46=Matières!$A$3;o;SI($A$46=Matières!$A$5;lec;SI($A$46=Matières!$A$6;lit;SI($A$46=Matières!$A$7;lo;SI($A$46=Matières!$A$4;red;SI($A$46=Matières!$A$8;NC;SI($A$46=Matières!$A$9;gm;SI($A$46=Matières!$A$10;geom;SI($A$46=Matières!$A$11;cm;SI($A$46=Matières!$A$12;ogd;SI($A$46=Matières!$A$13;h;SI($A$46=Matières!$A$14;geo;SI($A$46=Matières!$A$16;s;SI($A$46=Matières!$A$17;em;SI($A$46=Matières!$A$18;av;SI($A$46=Matières!$A$19;ap;SI($A$46=Matières!$A$20;pahda;SI($A$46=Matières!$A$21;eps;SI($A$46=Matières!$A$22;lv;SI($A$46=Matières!$A$23;emc))))))))))))))))))))))</t>
  </si>
  <si>
    <t>SI($A$46=Matières!$A$1;'Référentiels CM2'!v;SI($A$46=Matières!$A$2;'Référentiels CM2'!g;SI($A$46=Matières!$A$3;'Référentiels CM2'!o;SI($A$46=Matières!$A$5;'Référentiels CM2'!lec;SI($A$46=Matières!$A$6;'Référentiels CM2'!lit;SI($A$46=Matières!$A$7;'Référentiels CM2'!lo;SI($A$46=Matières!$A$4;'Référentiels CM2'!red;SI($A$46=Matières!$A$8;'Référentiels CM2'!NC;SI($A$46=Matières!$A$9;'Référentiels CM2'!gm;SI($A$46=Matières!$A$10;'Référentiels CM2'!geom;SI($A$46=Matières!$A$11;'Référentiels CM2'!cm;SI($A$46=Matières!$A$12;'Référentiels CM2'!ogd;SI($A$46=Matières!$A$13;'Référentiels CM2'!h;SI($A$46=Matières!$A$14;'Référentiels CM2'!geo;SI($A$46=Matières!$A$16;'Référentiels CM2'!s;SI($A$46=Matières!$A$17;'Référentiels CM2'!em;SI($A$46=Matières!$A$18;'Référentiels CM2'!av;SI($A$46=Matières!$A$19;'Référentiels CM2'!ap;SI($A$46=Matières!$A$20;'Référentiels CM2'!pahda;SI($A$46=Matières!$A$21;'Référentiels CM2'!eps;SI($A$46=Matières!$A$22;'Référentiels CM2'!lv;SI($A$46=Matières!$A$23;'Référentiels CM2'!emc))))))))))))))))))))))</t>
  </si>
  <si>
    <t>SI($A$46=Matières!$A$1;'Référentiels CE2'!v;SI($A$46=Matières!$A$2;'Référentiels CE2'!g;SI($A$46=Matières!$A$3;'Référentiels CE2'!o;SI($A$46=Matières!$A$5;'Référentiels CE2'!lec;SI($A$46=Matières!$A$6;'Référentiels CE2'!lit;SI($A$46=Matières!$A$7;'Référentiels CE2'!lo;SI($A$46=Matières!$A$4;'Référentiels CE2'!red;SI($A$46=Matières!$A$8;'Référentiels CE2'!NC;SI($A$46=Matières!$A$9;'Référentiels CE2'!gm;SI($A$46=Matières!$A$10;'Référentiels CE2'!geom;SI($A$46=Matières!$A$11;'Référentiels CE2'!cm;SI($A$46=Matières!$A$12;'Référentiels CE2'!ogd;SI($A$46=Matières!$A$13;'Référentiels CE2'!h;SI($A$46=Matières!$A$14;'Référentiels CE2'!geo;SI($A$46=Matières!$A$16;'Référentiels CE2'!s;SI($A$46=Matières!$A$17;'Référentiels CE2'!em;SI($A$46=Matières!$A$18;'Référentiels CE2'!av;SI($A$46=Matières!$A$19;'Référentiels CE2'!ap;SI($A$46=Matières!$A$20;'Référentiels CE2'!pahda;SI($A$46=Matières!$A$21;'Référentiels CE2'!eps;SI($A$46=Matières!$A$22;'Référentiels CE2'!lv;SI($A$46=Matières!$A$23;SI($A$46=Matières!$A$23;'Référentiels CE2'!emc)))))))))))))))))))))))</t>
  </si>
  <si>
    <t>SI($A$46=Matières!$A$1;'Référentiels CE1'!v;SI($A$46=Matières!$A$2;'Référentiels CE1'!g;SI($A$46=Matières!$A$15;'Référentiels CE1'!ddm;SI($A$46=Matières!$A$3;'Référentiels CE1'!o;SI($A$46=Matières!$A$5;'Référentiels CE1'!lec;SI($A$46=Matières!$A$6;'Référentiels CE1'!lit;SI($A$46=Matières!$A$7;'Référentiels CE1'!lo;SI($A$46=Matières!$A$4;'Référentiels CE1'!red;SI($A$46=Matières!$A$8;'Référentiels CE1'!NC;SI($A$46=Matières!$A$9;'Référentiels CE1'!gm;SI($A$46=Matières!$A$10;'Référentiels CE1'!geom;SI($A$46=Matières!$A$11;'Référentiels CE1'!cm;SI($A$46=Matières!$A$12;'Référentiels CE1'!ogd;SI($A$46=Matières!$A$13;'Référentiels CE1'!h;SI($A$46=Matières!$A$14;'Référentiels CE1'!geo;SI($A$46=Matières!$A$16;'Référentiels CE1'!s;SI($A$46=Matières!$A$17;'Référentiels CE1'!em;SI($A$46=Matières!$A$18;'Référentiels CE1'!av;SI($A$46=Matières!$A$19;'Référentiels CE1'!ap;SI($A$46=Matières!$A$20;'Référentiels CE1'!pahda;SI($A$46=Matières!$A$21;'Référentiels CE1'!eps;SI($A$46=Matières!$A$22;'Référentiels CE1'!lv;SI($A$46=Matières!$A$23;SI($A$46=Matières!$A$23;'Référentiels CE1'!emc))))))))))))))))))))))))</t>
  </si>
  <si>
    <t>SI($A$46=Matières!$A$1;'Référentiels CP'!v;SI($A$46=Matières!$A$2;'Référentiels CP'!g;SI($A$46=Matières!$A$3;'Référentiels CP'!o;SI($A$46=Matières!$A$15;'Référentiels CP'!ddm;SI($A$46=Matières!$A$5;'Référentiels CP'!lec;SI($A$46=Matières!$A$6;'Référentiels CP'!lit;SI($A$46=Matières!$A$7;'Référentiels CP'!lo;SI($A$46=Matières!$A$4;'Référentiels CP'!red;SI($A$46=Matières!$A$8;'Référentiels CP'!NC;SI($A$46=Matières!$A$9;'Référentiels CP'!gm;SI($A$46=Matières!$A$10;'Référentiels CP'!geom;SI($A$46=Matières!$A$11;'Référentiels CP'!cm;SI($A$46=Matières!$A$12;'Référentiels CP'!ogd;SI($A$46=Matières!$A$13;'Référentiels CP'!h;SI($A$46=Matières!$A$14;'Référentiels CP'!geo;SI($A$46=Matières!$A$16;'Référentiels CP'!s;SI($A$46=Matières!$A$17;'Référentiels CP'!em;SI($A$46=Matières!$A$18;'Référentiels CP'!av;SI($A$46=Matières!$A$19;'Référentiels CP'!ap;SI($A$46=Matières!$A$20;'Référentiels CP'!pahda;SI($A$46=Matières!$A$21;'Référentiels CP'!eps;SI($A$46=Matières!$A$22;'Référentiels CP'!lv;SI($A$46=Matières!$A$23;SI($A$46=Matières!$A$23;'Référentiels CP'!emc))))))))))))))))))))))))</t>
  </si>
  <si>
    <t>(SI($A$1="CM1";form8cm1;si($A$1="CM2";form8cm2;si($A$1="CE2";form8ce2;si($A$1="CE1";form8ce1;si(!$A$1="CP";form8cp))))))</t>
  </si>
  <si>
    <t>SI($A$53=Matières!$A$1;v;SI($A$53=Matières!$A$2;g;SI($A$53=Matières!$A$3;o;SI($A$53=Matières!$A$5;lec;SI($A$53=Matières!$A$6;lit;SI($A$53=Matières!$A$7;lo;SI($A$53=Matières!$A$4;red;SI($A$53=Matières!$A$8;NC;SI($A$53=Matières!$A$9;gm;SI($A$53=Matières!$A$10;geom;SI($A$53=Matières!$A$11;cm;SI($A$53=Matières!$A$12;ogd;SI($A$53=Matières!$A$13;h;SI($A$53=Matières!$A$14;geo;SI($A$53=Matières!$A$16;s;SI($A$53=Matières!$A$17;em;SI($A$53=Matières!$A$18;av;SI($A$53=Matières!$A$19;ap;SI($A$53=Matières!$A$20;pahda;SI($A$53=Matières!$A$21;eps;SI($A$53=Matières!$A$22;lv;SI($A$53=Matières!$A$23;emc))))))))))))))))))))))</t>
  </si>
  <si>
    <t>SI($A$53=Matières!$A$1;'Référentiels CM2'!v;SI($A$53=Matières!$A$2;'Référentiels CM2'!g;SI($A$53=Matières!$A$3;'Référentiels CM2'!o;SI($A$53=Matières!$A$5;'Référentiels CM2'!lec;SI($A$53=Matières!$A$6;'Référentiels CM2'!lit;SI($A$53=Matières!$A$7;'Référentiels CM2'!lo;SI($A$53=Matières!$A$4;'Référentiels CM2'!red;SI($A$53=Matières!$A$8;'Référentiels CM2'!NC;SI($A$53=Matières!$A$9;'Référentiels CM2'!gm;SI($A$53=Matières!$A$10;'Référentiels CM2'!geom;SI($A$53=Matières!$A$11;'Référentiels CM2'!cm;SI($A$53=Matières!$A$12;'Référentiels CM2'!ogd;SI($A$53=Matières!$A$13;'Référentiels CM2'!h;SI($A$53=Matières!$A$14;'Référentiels CM2'!geo;SI($A$53=Matières!$A$16;'Référentiels CM2'!s;SI($A$53=Matières!$A$17;'Référentiels CM2'!em;SI($A$53=Matières!$A$18;'Référentiels CM2'!av;SI($A$53=Matières!$A$19;'Référentiels CM2'!ap;SI($A$53=Matières!$A$20;'Référentiels CM2'!pahda;SI($A$53=Matières!$A$21;'Référentiels CM2'!eps;SI($A$53=Matières!$A$22;'Référentiels CM2'!lv;SI($A$53=Matières!$A$23;'Référentiels CM2'!emc))))))))))))))))))))))</t>
  </si>
  <si>
    <t>SI($A$53=Matières!$A$1;'Référentiels CE2'!v;SI($A$53=Matières!$A$2;'Référentiels CE2'!g;SI($A$53=Matières!$A$3;'Référentiels CE2'!o;SI($A$53=Matières!$A$5;'Référentiels CE2'!lec;SI($A$53=Matières!$A$6;'Référentiels CE2'!lit;SI($A$53=Matières!$A$7;'Référentiels CE2'!lo;SI($A$53=Matières!$A$4;'Référentiels CE2'!red;SI($A$53=Matières!$A$8;'Référentiels CE2'!NC;SI($A$53=Matières!$A$9;'Référentiels CE2'!gm;SI($A$53=Matières!$A$10;'Référentiels CE2'!geom;SI($A$53=Matières!$A$11;'Référentiels CE2'!cm;SI($A$53=Matières!$A$12;'Référentiels CE2'!ogd;SI($A$53=Matières!$A$13;'Référentiels CE2'!h;SI($A$53=Matières!$A$14;'Référentiels CE2'!geo;SI($A$53=Matières!$A$16;'Référentiels CE2'!s;SI($A$53=Matières!$A$17;'Référentiels CE2'!em;SI($A$53=Matières!$A$18;'Référentiels CE2'!av;SI($A$53=Matières!$A$19;'Référentiels CE2'!ap;SI($A$53=Matières!$A$20;'Référentiels CE2'!pahda;SI($A$53=Matières!$A$21;'Référentiels CE2'!eps;SI($A$53=Matières!$A$22;'Référentiels CE2'!lv;SI($A$53=Matières!$A$23;SI($A$53=Matières!$A$23;'Référentiels CE2'!emc)))))))))))))))))))))))</t>
  </si>
  <si>
    <t>SI($A$53=Matières!$A$1;'Référentiels CE1'!v;SI($A$53=Matières!$A$2;'Référentiels CE1'!g;SI($A$53=Matières!$A$15;'Référentiels CE1'!ddm;SI($A$53=Matières!$A$3;'Référentiels CE1'!o;SI($A$53=Matières!$A$5;'Référentiels CE1'!lec;SI($A$53=Matières!$A$6;'Référentiels CE1'!lit;SI($A$53=Matières!$A$7;'Référentiels CE1'!lo;SI($A$53=Matières!$A$4;'Référentiels CE1'!red;SI($A$53=Matières!$A$8;'Référentiels CE1'!NC;SI($A$53=Matières!$A$9;'Référentiels CE1'!gm;SI($A$53=Matières!$A$10;'Référentiels CE1'!geom;SI($A$53=Matières!$A$11;'Référentiels CE1'!cm;SI($A$53=Matières!$A$12;'Référentiels CE1'!ogd;SI($A$53=Matières!$A$13;'Référentiels CE1'!h;SI($A$53=Matières!$A$14;'Référentiels CE1'!geo;SI($A$53=Matières!$A$16;'Référentiels CE1'!s;SI($A$53=Matières!$A$17;'Référentiels CE1'!em;SI($A$53=Matières!$A$18;'Référentiels CE1'!av;SI($A$53=Matières!$A$19;'Référentiels CE1'!ap;SI($A$53=Matières!$A$20;'Référentiels CE1'!pahda;SI($A$53=Matières!$A$21;'Référentiels CE1'!eps;SI($A$53=Matières!$A$22;'Référentiels CE1'!lv;SI($A$53=Matières!$A$23;SI($A$53=Matières!$A$23;'Référentiels CE1'!emc))))))))))))))))))))))))</t>
  </si>
  <si>
    <t>SI($A$53=Matières!$A$1;'Référentiels CP'!v;SI($A$53=Matières!$A$2;'Référentiels CP'!g;SI($A$53=Matières!$A$15;'Référentiels CP'!ddm;SI($A$53=Matières!$A$3;'Référentiels CP'!o;SI($A$53=Matières!$A$5;'Référentiels CP'!lec;SI($A$53=Matières!$A$6;'Référentiels CP'!lit;SI($A$53=Matières!$A$7;'Référentiels CP'!lo;SI($A$53=Matières!$A$4;'Référentiels CP'!red;SI($A$53=Matières!$A$8;'Référentiels CP'!NC;SI($A$53=Matières!$A$9;'Référentiels CP'!gm;SI($A$53=Matières!$A$10;'Référentiels CP'!geom;SI($A$53=Matières!$A$11;'Référentiels CP'!cm;SI($A$53=Matières!$A$12;'Référentiels CP'!ogd;SI($A$53=Matières!$A$13;'Référentiels CP'!h;SI($A$53=Matières!$A$14;'Référentiels CP'!geo;SI($A$53=Matières!$A$16;'Référentiels CP'!s;SI($A$53=Matières!$A$17;'Référentiels CP'!em;SI($A$53=Matières!$A$18;'Référentiels CP'!av;SI($A$53=Matières!$A$19;'Référentiels CP'!ap;SI($A$53=Matières!$A$20;'Référentiels CP'!pahda;SI($A$53=Matières!$A$21;'Référentiels CP'!eps;SI($A$53=Matières!$A$22;'Référentiels CP'!lv;SI($A$53=Matières!$A$23;SI($A$53=Matières!$A$23;'Référentiels CP'!emc))))))))))))))))))))))))</t>
  </si>
  <si>
    <t>(SI($A$1="CM1";form9cm1;si($A$1="CM2";form9cm2;si($A$1="CE2";form9ce2;si($A$1="CE1";form9ce1;si($A$1="CP";form9cp))))))</t>
  </si>
  <si>
    <t>SI($A$60=Matières!$A$1;v;SI($A$60=Matières!$A$2;g;SI($A$60=Matières!$A$3;o;SI($A$60=Matières!$A$5;lec;SI($A$60=Matières!$A$6;lit;SI($A$60=Matières!$A$7;lo;SI($A$60=Matières!$A$4;red;SI($A$60=Matières!$A$8;NC;SI($A$60=Matières!$A$9;gm;SI($A$60=Matières!$A$10;geom;SI($A$60=Matières!$A$11;cm;SI($A$60=Matières!$A$12;ogd;SI($A$60=Matières!$A$13;h;SI($A$60=Matières!$A$14;geo;SI($A$60=Matières!$A$16;s;SI($A$60=Matières!$A$17;em;SI($A$60=Matières!$A$18;av;SI($A$60=Matières!$A$19;ap;SI($A$60=Matières!$A$20;pahda;SI($A$60=Matières!$A$21;eps;SI($A$60=Matières!$A$22;lv;SI($A$60=Matières!$A$23;emc))))))))))))))))))))))</t>
  </si>
  <si>
    <t>SI($A$60=Matières!$A$1;'Référentiels CM2'!v;SI($A$60=Matières!$A$2;'Référentiels CM2'!g;SI($A$60=Matières!$A$3;'Référentiels CM2'!o;SI($A$60=Matières!$A$5;'Référentiels CM2'!lec;SI($A$60=Matières!$A$6;'Référentiels CM2'!lit;SI($A$60=Matières!$A$7;'Référentiels CM2'!lo;SI($A$60=Matières!$A$4;'Référentiels CM2'!red;SI($A$60=Matières!$A$8;'Référentiels CM2'!NC;SI($A$60=Matières!$A$9;'Référentiels CM2'!gm;SI($A$60=Matières!$A$10;'Référentiels CM2'!geom;SI($A$60=Matières!$A$11;'Référentiels CM2'!cm;SI($A$60=Matières!$A$12;'Référentiels CM2'!ogd;SI($A$60=Matières!$A$13;'Référentiels CM2'!h;SI($A$60=Matières!$A$14;'Référentiels CM2'!geo;SI($A$60=Matières!$A$16;'Référentiels CM2'!s;SI($A$60=Matières!$A$17;'Référentiels CM2'!em;SI($A$60=Matières!$A$18;'Référentiels CM2'!av;SI($A$60=Matières!$A$19;'Référentiels CM2'!ap;SI($A$60=Matières!$A$20;'Référentiels CM2'!pahda;SI($A$60=Matières!$A$21;'Référentiels CM2'!eps;SI($A$60=Matières!$A$22;'Référentiels CM2'!lv;SI($A$60=Matières!$A$23;'Référentiels CM2'!emc))))))))))))))))))))))</t>
  </si>
  <si>
    <t>SI($A$60=Matières!$A$1;'Référentiels CE2'!v;SI($A$60=Matières!$A$2;'Référentiels CE2'!g;SI($A$60=Matières!$A$3;'Référentiels CE2'!o;SI($A$60=Matières!$A$5;'Référentiels CE2'!lec;SI($A$60=Matières!$A$6;'Référentiels CE2'!lit;SI($A$60=Matières!$A$7;'Référentiels CE2'!lo;SI($A$60=Matières!$A$4;'Référentiels CE2'!red;SI($A$60=Matières!$A$8;'Référentiels CE2'!NC;SI($A$60=Matières!$A$9;'Référentiels CE2'!gm;SI($A$60=Matières!$A$10;'Référentiels CE2'!geom;SI($A$60=Matières!$A$11;'Référentiels CE2'!cm;SI($A$60=Matières!$A$12;'Référentiels CE2'!ogd;SI($A$60=Matières!$A$13;'Référentiels CE2'!h;SI($A$60=Matières!$A$14;'Référentiels CE2'!geo;SI($A$60=Matières!$A$16;'Référentiels CE2'!s;SI($A$60=Matières!$A$17;'Référentiels CE2'!em;SI($A$60=Matières!$A$18;'Référentiels CE2'!av;SI($A$60=Matières!$A$19;'Référentiels CE2'!ap;SI($A$60=Matières!$A$20;'Référentiels CE2'!pahda;SI($A$60=Matières!$A$21;'Référentiels CE2'!eps;SI($A$60=Matières!$A$22;'Référentiels CE2'!lv;SI($A$60=Matières!$A$23;SI($A$60=Matières!$A$23;'Référentiels CE2'!emc)))))))))))))))))))))))</t>
  </si>
  <si>
    <t>SI($A$60=Matières!$A$1;'Référentiels CE1'!v;SI($A$60=Matières!$A$2;'Référentiels CE1'!g;SI($A$60=Matières!$A$3;'Référentiels CE1'!o;SI($A$60=Matières!$A$5;'Référentiels CE1'!lec;SI($A$60=Matières!$A$6;'Référentiels CE1'!lit;SI($A$60=Matières!$A$7;'Référentiels CE1'!lo;SI($A$60=Matières!$A$4;'Référentiels CE1'!red;SI($A$60=Matières!$A$8;'Référentiels CE1'!NC;SI($A$60=Matières!$A$9;'Référentiels CE1'!gm;SI($A$60=Matières!$A$10;'Référentiels CE1'!geom;SI($A$60=Matières!$A$11;'Référentiels CE1'!cm;SI($A$60=Matières!$A$12;'Référentiels CE1'!ogd;SI($A$60=Matières!$A$13;'Référentiels CE1'!h;SI($A$60=Matières!$A$14;'Référentiels CE1'!geo;SI($A$60=Matières!$A$15;'Référentiels CE1'!ddm;SI($A$60=Matières!$A$16;'Référentiels CE1'!s;SI($A$60=Matières!$A$17;'Référentiels CE1'!em;SI($A$60=Matières!$A$18;'Référentiels CE1'!av;SI($A$60=Matières!$A$19;'Référentiels CE1'!ap;SI($A$60=Matières!$A$20;'Référentiels CE1'!pahda;SI($A$60=Matières!$A$21;'Référentiels CE1'!eps;SI($A$60=Matières!$A$22;'Référentiels CE1'!lv;SI($A$60=Matières!$A$23;SI($A$60=Matières!$A$23;'Référentiels CE1'!emc))))))))))))))))))))))))</t>
  </si>
  <si>
    <t>SI($A$60=Matières!$A$1;'Référentiels CP'!v;SI($A$60=Matières!$A$2;'Référentiels CP'!g;SI($A$60=Matières!$A$3;'Référentiels CP'!o;SI($A$60=Matières!$A$5;'Référentiels CP'!lec;SI($A$60=Matières!$A$6;'Référentiels CP'!lit;SI($A$60=Matières!$A$7;'Référentiels CP'!lo;SI($A$60=Matières!$A$4;'Référentiels CP'!red;SI($A$60=Matières!$A$8;'Référentiels CP'!NC;SI($A$60=Matières!$A$9;'Référentiels CP'!gm;SI($A$60=Matières!$A$10;'Référentiels CP'!geom;SI($A$60=Matières!$A$11;'Référentiels CP'!cm;SI($A$60=Matières!$A$12;'Référentiels CP'!ogd;SI($A$60=Matières!$A$13;'Référentiels CP'!h;SI($A$60=Matières!$A$14;'Référentiels CP'!geo;SI($A$60=Matières!$A$16;'Référentiels CP'!s;SI($A$60=Matières!$A$15;'Référentiels CP'!ddm;SI($A$60=Matières!$A$17;'Référentiels CP'!em;SI($A$60=Matières!$A$18;'Référentiels CP'!av;SI($A$60=Matières!$A$19;'Référentiels CP'!ap;SI($A$60=Matières!$A$20;'Référentiels CP'!pahda;SI($A$60=Matières!$A$21;'Référentiels CP'!eps;SI($A$60=Matières!$A$22;'Référentiels CP'!lv;SI($A$60=Matières!$A$23;SI($A$60=Matières!$A$23;'Référentiels CP'!emc))))))))))))))))))))))))</t>
  </si>
  <si>
    <t>SI($A$4=Matières!$A$1;v;SI($A$4=Matières!$A$2;g;SI($A$4=Matières!$A$3;o;SI($A$4=Matières!$A$5;lec;SI($A$4=Matières!$A$6;lit;SI($A$4=Matières!$A$7;lo;SI($A$4=Matières!$A$4;red;SI($A$4=Matières!$A$8;NC;SI($A$4=Matières!$A$9;gm;SI($A$4=Matières!$A$10;geom;SI($A$4=Matières!$A$11;cm;SI($A$4=Matières!$A$12;ogd;SI($A$4=Matières!$A$13;h;SI($A$4=Matières!$A$14;geo;SI($A$4=Matières!$A$16;s;SI($A$4=Matières!$A$17;em;SI($A$4=Matières!$A$18;av;SI($A$4=Matières!$A$19;ap;SI($A$4=Matières!$A$20;pahda;SI($A$4=Matières!$A$21;eps;SI($A$4=Matières!$A$22;lv;SI($A$4=Matières!$A$23;emc))))))))))))))))))))))</t>
  </si>
  <si>
    <r>
      <t xml:space="preserve">Matières du </t>
    </r>
    <r>
      <rPr>
        <b/>
        <sz val="9"/>
        <color theme="0"/>
        <rFont val="Calibri"/>
        <family val="2"/>
        <scheme val="minor"/>
      </rPr>
      <t>JEUDI</t>
    </r>
    <r>
      <rPr>
        <sz val="9"/>
        <color theme="4" tint="0.39997558519241921"/>
        <rFont val="Calibri"/>
        <family val="2"/>
        <scheme val="minor"/>
      </rPr>
      <t xml:space="preserve"> (dans l'ordre de l'emploi du temps) :</t>
    </r>
  </si>
  <si>
    <r>
      <t xml:space="preserve">Matières du </t>
    </r>
    <r>
      <rPr>
        <b/>
        <sz val="9"/>
        <color theme="0"/>
        <rFont val="Calibri"/>
        <family val="2"/>
        <scheme val="minor"/>
      </rPr>
      <t>VENDREDI</t>
    </r>
    <r>
      <rPr>
        <sz val="9"/>
        <color theme="4" tint="0.39997558519241921"/>
        <rFont val="Calibri"/>
        <family val="2"/>
        <scheme val="minor"/>
      </rPr>
      <t xml:space="preserve"> (dans l'ordre de l'emploi du temps) :</t>
    </r>
  </si>
  <si>
    <r>
      <t xml:space="preserve">Matières du </t>
    </r>
    <r>
      <rPr>
        <b/>
        <sz val="9"/>
        <color theme="0"/>
        <rFont val="Calibri"/>
        <family val="2"/>
        <scheme val="minor"/>
      </rPr>
      <t>LUNDI</t>
    </r>
    <r>
      <rPr>
        <sz val="9"/>
        <color theme="4" tint="0.39997558519241921"/>
        <rFont val="Calibri"/>
        <family val="2"/>
        <scheme val="minor"/>
      </rPr>
      <t xml:space="preserve"> (dans l'ordre de l'emploi du temps) :</t>
    </r>
  </si>
  <si>
    <r>
      <t xml:space="preserve">Matières du </t>
    </r>
    <r>
      <rPr>
        <b/>
        <sz val="9"/>
        <color theme="0"/>
        <rFont val="Calibri"/>
        <family val="2"/>
        <scheme val="minor"/>
      </rPr>
      <t>MARDI</t>
    </r>
    <r>
      <rPr>
        <sz val="9"/>
        <color theme="4" tint="0.39997558519241921"/>
        <rFont val="Calibri"/>
        <family val="2"/>
        <scheme val="minor"/>
      </rPr>
      <t xml:space="preserve"> (dans l'ordre de l'emploi du temps) :</t>
    </r>
  </si>
  <si>
    <r>
      <t xml:space="preserve">Matières du </t>
    </r>
    <r>
      <rPr>
        <b/>
        <sz val="9"/>
        <color theme="0"/>
        <rFont val="Calibri"/>
        <family val="2"/>
        <scheme val="minor"/>
      </rPr>
      <t>MERCREDI</t>
    </r>
    <r>
      <rPr>
        <sz val="9"/>
        <color theme="4" tint="0.39997558519241921"/>
        <rFont val="Calibri"/>
        <family val="2"/>
        <scheme val="minor"/>
      </rPr>
      <t xml:space="preserve"> (dans l'ordre de l'emploi du temps) :</t>
    </r>
  </si>
  <si>
    <t>Les cases bleues ci-contre sont à renseigner</t>
  </si>
  <si>
    <t>Ce cahier-journal ne contient que les référentiels du CP au CM2</t>
  </si>
  <si>
    <r>
      <rPr>
        <sz val="11"/>
        <color theme="0"/>
        <rFont val="Calibri"/>
        <family val="2"/>
        <scheme val="minor"/>
      </rPr>
      <t>CONCEPTION : Valérie Perreaut</t>
    </r>
    <r>
      <rPr>
        <sz val="9"/>
        <color theme="0"/>
        <rFont val="Calibri"/>
        <family val="2"/>
        <scheme val="minor"/>
      </rPr>
      <t xml:space="preserve">
@tice 58 - valerie.perreaut@ac-dijon.fr</t>
    </r>
  </si>
  <si>
    <t xml:space="preserve">Pour optimiser l'impression : </t>
  </si>
  <si>
    <t xml:space="preserve">Pour ajouter un nouveau matériel : </t>
  </si>
  <si>
    <t>* cliquer sur la feuille "Matériel" en bas de page et saisir le matériel à ajouter</t>
  </si>
  <si>
    <t xml:space="preserve">Pour ajouter une nouvelle organisation : </t>
  </si>
  <si>
    <t>* cliquer sur la feuille "Organisation" en bas de page et saisir l'organisation à ajouter</t>
  </si>
  <si>
    <t xml:space="preserve">Pour ajouter une compétence supplémentaire à un référentiel : </t>
  </si>
  <si>
    <t>* cliquer sur la feuille "Référentiels-..." et ajouter dans la bonne colonne la compétence voulue</t>
  </si>
  <si>
    <t>* REMARQUE : Chaque référentiel est conforme aux programmes 2008 avec EMC (2015)</t>
  </si>
  <si>
    <t>LECTURE -CE2</t>
  </si>
  <si>
    <t>PRATIQUES ARTISTIQUES-CE2</t>
  </si>
  <si>
    <t>PRATIQUES ARTISTIQUES -CM2</t>
  </si>
  <si>
    <t>Education musicale -CM2</t>
  </si>
  <si>
    <t>HISTOIRE DES ARTS (PREHISTOIRE, MOYEN-AGE, TEMPS MODERNES, XIXe, Xxe) -CM2</t>
  </si>
  <si>
    <t>CAHIER-JOURNAL _ SIMPLE NIVEAU _ du CP au CM2</t>
  </si>
  <si>
    <t>Cet outil respecte les intitulés officiels 2008</t>
  </si>
  <si>
    <t>Cet outil est conforme aux programmes officiels 2008 avec EMC (2015)</t>
  </si>
  <si>
    <t>Date de conception : Août 2015
Dernière mise à jour : Août 2015</t>
  </si>
  <si>
    <t>SI($A$11=Matières!$A$1;'Référentiels CE1'!v;SI($A$11=Matières!$A$2;'Référentiels CE1'!g;SI($A$11=Matières!$A$15;'Référentiels CE1'!ddm;SI($A$11=Matières!$A$3;'Référentiels CE1'!o;SI($A$11=Matières!$A$5;'Référentiels CE1'!lec;SI($A$11=Matières!$A$6;'Référentiels CE1'!lit;SI($A$11=Matières!$A$7;'Référentiels CE1'!lo;SI($A$11=Matières!$A$4;'Référentiels CE1'!red;SI($A$11=Matières!$A$8;'Référentiels CE1'!NC;SI($A$11=Matières!$A$9;'Référentiels CE1'!gm;SI($A$11=Matières!$A$10;'Référentiels CE1'!geom;SI($A$11=Matières!$A$11;'Référentiels CE1'!cm;SI($A$11=Matières!$A$12;'Référentiels CE1'!ogd;SI($A$11=Matières!$A$13;'Référentiels CE1'!h;SI($A$11=Matières!$A$14;'Référentiels CE1'!geo;SI($A$11=Matières!$A$16;'Référentiels CE1'!s;SI($A$11=Matières!$A$17;'Référentiels CE1'!em;SI($A$11=Matières!$A$18;'Référentiels CE1'!av;SI($A$11=Matières!$A$19;'Référentiels CE1'!ap;SI($A$11=Matières!$A$20;'Référentiels CE1'!pahda;SI($A$11=Matières!$A$21;'Référentiels CE1'!eps;SI($A$11=Matières!$A$22;'Référentiels CE1'!lv;SI($A$11=Matières!$A$23;SI($A$11=Matières!$A$23;'Référentiels CE1'!emc))))))))))))))))))))))))</t>
  </si>
  <si>
    <t>Lyon</t>
  </si>
  <si>
    <t xml:space="preserve">Pour garder une sauvegarde des jours travaillés </t>
  </si>
  <si>
    <t>* Sous le nom du fichier, à coté de Type, choisir PDF</t>
  </si>
  <si>
    <t>* Cliquer sur Options - Choisir comme Etendue de pages, les pages 1 à 1</t>
  </si>
  <si>
    <r>
      <t xml:space="preserve">* </t>
    </r>
    <r>
      <rPr>
        <b/>
        <sz val="11"/>
        <color theme="1"/>
        <rFont val="Calibri"/>
        <family val="2"/>
        <scheme val="minor"/>
      </rPr>
      <t>voir l'aperçu avant impression</t>
    </r>
    <r>
      <rPr>
        <sz val="11"/>
        <color theme="1"/>
        <rFont val="Calibri"/>
        <family val="2"/>
        <scheme val="minor"/>
      </rPr>
      <t xml:space="preserve"> (CTRL P) et observer les pointillés sur la feuille qui délimitent l'impression de chaque page</t>
    </r>
  </si>
  <si>
    <r>
      <t xml:space="preserve">* </t>
    </r>
    <r>
      <rPr>
        <b/>
        <sz val="11"/>
        <color theme="1"/>
        <rFont val="Calibri"/>
        <family val="2"/>
        <scheme val="minor"/>
      </rPr>
      <t>élargir les lignes si nécessaire</t>
    </r>
    <r>
      <rPr>
        <sz val="11"/>
        <color theme="1"/>
        <rFont val="Calibri"/>
        <family val="2"/>
        <scheme val="minor"/>
      </rPr>
      <t xml:space="preserve"> --&gt; dans la marge, entre 2 lignes (croix fléchée), tirer vers le bas</t>
    </r>
  </si>
  <si>
    <r>
      <t>*</t>
    </r>
    <r>
      <rPr>
        <b/>
        <sz val="11"/>
        <color theme="1"/>
        <rFont val="Calibri"/>
        <family val="2"/>
        <scheme val="minor"/>
      </rPr>
      <t xml:space="preserve"> masquer les lignes inutiles</t>
    </r>
    <r>
      <rPr>
        <sz val="11"/>
        <color theme="1"/>
        <rFont val="Calibri"/>
        <family val="2"/>
        <scheme val="minor"/>
      </rPr>
      <t xml:space="preserve"> --&gt; clic droit dans la marge (au niveau de la ligne à masquer) puis Masquer : </t>
    </r>
    <r>
      <rPr>
        <sz val="9"/>
        <color theme="1"/>
        <rFont val="Calibri"/>
        <family val="2"/>
        <scheme val="minor"/>
      </rPr>
      <t>faire en sorte que tout le contenu tienne sur une seule page</t>
    </r>
  </si>
  <si>
    <t>* cliquer sur Fichier - Enregistrer sous - puis sélectionner l'endroit sur son ordinateur pour l'enregistrement</t>
  </si>
  <si>
    <r>
      <t>*</t>
    </r>
    <r>
      <rPr>
        <b/>
        <sz val="11"/>
        <color theme="1"/>
        <rFont val="Calibri"/>
        <family val="2"/>
        <scheme val="minor"/>
      </rPr>
      <t xml:space="preserve"> imprimer le CJ de chaque journée</t>
    </r>
    <r>
      <rPr>
        <sz val="11"/>
        <color theme="1"/>
        <rFont val="Calibri"/>
        <family val="2"/>
        <scheme val="minor"/>
      </rPr>
      <t xml:space="preserve"> --&gt; se positionner sur la bonne feuille puis
* Fichier - Imprimer - Pages 1 à 1</t>
    </r>
  </si>
  <si>
    <t>Attention, ne pas Supprimer les lignes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</si>
</sst>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h:mm;@"/>
  </numFmts>
  <fonts count="30" x14ac:knownFonts="1">
    <font>
      <sz val="11"/>
      <color theme="1"/>
      <name val="Calibri"/>
      <family val="2"/>
      <scheme val="minor"/>
    </font>
    <font>
      <sz val="11"/>
      <color theme="0"/>
      <name val="Calibri"/>
      <family val="2"/>
      <scheme val="minor"/>
    </font>
    <font>
      <sz val="11"/>
      <color theme="4" tint="0.39997558519241921"/>
      <name val="Calibri"/>
      <family val="2"/>
      <scheme val="minor"/>
    </font>
    <font>
      <sz val="10"/>
      <color theme="1"/>
      <name val="Calibri"/>
      <family val="2"/>
      <scheme val="minor"/>
    </font>
    <font>
      <sz val="8"/>
      <color theme="1"/>
      <name val="Calibri"/>
      <family val="2"/>
      <scheme val="minor"/>
    </font>
    <font>
      <b/>
      <sz val="14"/>
      <color theme="4" tint="0.39997558519241921"/>
      <name val="Calibri"/>
      <family val="2"/>
      <scheme val="minor"/>
    </font>
    <font>
      <sz val="11"/>
      <name val="Calibri"/>
      <family val="2"/>
      <scheme val="minor"/>
    </font>
    <font>
      <sz val="8"/>
      <color rgb="FFFFFF00"/>
      <name val="Calibri"/>
      <family val="2"/>
      <scheme val="minor"/>
    </font>
    <font>
      <sz val="8"/>
      <color rgb="FF000000"/>
      <name val="Arial Narrow"/>
      <family val="2"/>
    </font>
    <font>
      <b/>
      <sz val="9"/>
      <color theme="1"/>
      <name val="Arial Narrow"/>
      <family val="2"/>
    </font>
    <font>
      <b/>
      <u/>
      <sz val="11"/>
      <color theme="0"/>
      <name val="Arial Narrow"/>
      <family val="2"/>
    </font>
    <font>
      <sz val="11"/>
      <color theme="2" tint="-0.89999084444715716"/>
      <name val="Calibri"/>
      <family val="2"/>
      <scheme val="minor"/>
    </font>
    <font>
      <sz val="11"/>
      <color theme="4" tint="0.59999389629810485"/>
      <name val="Calibri"/>
      <family val="2"/>
      <scheme val="minor"/>
    </font>
    <font>
      <sz val="9"/>
      <color theme="1"/>
      <name val="Calibri"/>
      <family val="2"/>
      <scheme val="minor"/>
    </font>
    <font>
      <b/>
      <sz val="9"/>
      <color theme="1"/>
      <name val="Calibri"/>
      <family val="2"/>
      <scheme val="minor"/>
    </font>
    <font>
      <b/>
      <sz val="8"/>
      <color rgb="FF000000"/>
      <name val="Calibri"/>
      <family val="2"/>
      <scheme val="minor"/>
    </font>
    <font>
      <sz val="8"/>
      <color rgb="FF000000"/>
      <name val="Calibri"/>
      <family val="2"/>
      <scheme val="minor"/>
    </font>
    <font>
      <b/>
      <i/>
      <sz val="8"/>
      <color theme="1"/>
      <name val="Calibri"/>
      <family val="2"/>
      <scheme val="minor"/>
    </font>
    <font>
      <i/>
      <sz val="8"/>
      <color rgb="FF000000"/>
      <name val="Calibri"/>
      <family val="2"/>
      <scheme val="minor"/>
    </font>
    <font>
      <sz val="9"/>
      <color rgb="FF000000"/>
      <name val="Calibri"/>
      <family val="2"/>
      <scheme val="minor"/>
    </font>
    <font>
      <i/>
      <sz val="9"/>
      <color rgb="FF000000"/>
      <name val="Calibri"/>
      <family val="2"/>
      <scheme val="minor"/>
    </font>
    <font>
      <u/>
      <sz val="9"/>
      <color theme="0"/>
      <name val="Calibri"/>
      <family val="2"/>
      <scheme val="minor"/>
    </font>
    <font>
      <i/>
      <sz val="9"/>
      <color theme="1"/>
      <name val="Calibri"/>
      <family val="2"/>
      <scheme val="minor"/>
    </font>
    <font>
      <sz val="9"/>
      <color rgb="FFFF0000"/>
      <name val="Calibri"/>
      <family val="2"/>
      <scheme val="minor"/>
    </font>
    <font>
      <sz val="9"/>
      <color theme="4" tint="0.39997558519241921"/>
      <name val="Calibri"/>
      <family val="2"/>
      <scheme val="minor"/>
    </font>
    <font>
      <sz val="9"/>
      <name val="Calibri"/>
      <family val="2"/>
      <scheme val="minor"/>
    </font>
    <font>
      <b/>
      <sz val="11"/>
      <color theme="0"/>
      <name val="Calibri"/>
      <family val="2"/>
      <scheme val="minor"/>
    </font>
    <font>
      <b/>
      <sz val="9"/>
      <color theme="0"/>
      <name val="Calibri"/>
      <family val="2"/>
      <scheme val="minor"/>
    </font>
    <font>
      <sz val="9"/>
      <color theme="0"/>
      <name val="Calibri"/>
      <family val="2"/>
      <scheme val="minor"/>
    </font>
    <font>
      <b/>
      <sz val="11"/>
      <color theme="1"/>
      <name val="Calibri"/>
      <family val="2"/>
      <scheme val="minor"/>
    </font>
  </fonts>
  <fills count="16">
    <fill>
      <patternFill patternType="none"/>
    </fill>
    <fill>
      <patternFill patternType="gray125"/>
    </fill>
    <fill>
      <patternFill patternType="solid">
        <fgColor theme="2" tint="-0.749992370372631"/>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1" tint="4.9989318521683403E-2"/>
        <bgColor indexed="64"/>
      </patternFill>
    </fill>
    <fill>
      <patternFill patternType="solid">
        <fgColor theme="2" tint="-0.89999084444715716"/>
        <bgColor indexed="64"/>
      </patternFill>
    </fill>
    <fill>
      <patternFill patternType="solid">
        <fgColor theme="4" tint="-0.249977111117893"/>
        <bgColor indexed="64"/>
      </patternFill>
    </fill>
    <fill>
      <patternFill patternType="solid">
        <fgColor theme="0"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Dashed">
        <color indexed="64"/>
      </left>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215">
    <xf numFmtId="0" fontId="0" fillId="0" borderId="0" xfId="0"/>
    <xf numFmtId="0" fontId="0" fillId="0" borderId="9" xfId="0" applyBorder="1"/>
    <xf numFmtId="0" fontId="0" fillId="0" borderId="0" xfId="0" applyBorder="1"/>
    <xf numFmtId="0" fontId="0" fillId="0" borderId="10" xfId="0" applyBorder="1"/>
    <xf numFmtId="0" fontId="10" fillId="13" borderId="11" xfId="0" applyFont="1" applyFill="1" applyBorder="1" applyAlignment="1">
      <alignment horizontal="center" vertical="center"/>
    </xf>
    <xf numFmtId="0" fontId="8" fillId="0" borderId="0" xfId="0" applyFont="1" applyFill="1" applyBorder="1" applyAlignment="1">
      <alignment vertical="center" wrapText="1"/>
    </xf>
    <xf numFmtId="0" fontId="0" fillId="0" borderId="11" xfId="0" applyBorder="1"/>
    <xf numFmtId="0" fontId="9" fillId="0" borderId="0" xfId="0" applyFont="1" applyFill="1" applyBorder="1" applyAlignment="1">
      <alignment vertical="center" wrapText="1"/>
    </xf>
    <xf numFmtId="0" fontId="0" fillId="0" borderId="0" xfId="0" applyAlignment="1">
      <alignment wrapText="1"/>
    </xf>
    <xf numFmtId="0" fontId="13" fillId="3" borderId="11" xfId="0" applyFont="1" applyFill="1" applyBorder="1" applyAlignment="1">
      <alignment wrapText="1"/>
    </xf>
    <xf numFmtId="0" fontId="14" fillId="3" borderId="11" xfId="0" applyFont="1" applyFill="1" applyBorder="1" applyAlignment="1">
      <alignment vertical="center" wrapText="1"/>
    </xf>
    <xf numFmtId="0" fontId="15" fillId="3" borderId="11" xfId="0" applyFont="1" applyFill="1" applyBorder="1" applyAlignment="1">
      <alignment vertical="center" wrapText="1"/>
    </xf>
    <xf numFmtId="0" fontId="16" fillId="3" borderId="11" xfId="0" applyFont="1" applyFill="1" applyBorder="1" applyAlignment="1">
      <alignment vertical="center" wrapText="1"/>
    </xf>
    <xf numFmtId="0" fontId="17" fillId="3" borderId="11" xfId="0" applyFont="1" applyFill="1" applyBorder="1" applyAlignment="1">
      <alignment vertical="center" wrapText="1"/>
    </xf>
    <xf numFmtId="0" fontId="14" fillId="3" borderId="11" xfId="0" applyFont="1" applyFill="1" applyBorder="1" applyAlignment="1">
      <alignment horizontal="justify" vertical="center" wrapText="1"/>
    </xf>
    <xf numFmtId="0" fontId="19" fillId="3" borderId="11" xfId="0" applyFont="1" applyFill="1" applyBorder="1" applyAlignment="1">
      <alignment vertical="center" wrapText="1"/>
    </xf>
    <xf numFmtId="0" fontId="13" fillId="3" borderId="11" xfId="0" applyFont="1" applyFill="1" applyBorder="1" applyAlignment="1">
      <alignment vertical="center" wrapText="1"/>
    </xf>
    <xf numFmtId="0" fontId="22" fillId="3" borderId="11" xfId="0" applyFont="1" applyFill="1" applyBorder="1" applyAlignment="1">
      <alignment vertical="center" wrapText="1"/>
    </xf>
    <xf numFmtId="0" fontId="13" fillId="3" borderId="11" xfId="0" applyFont="1" applyFill="1" applyBorder="1" applyAlignment="1">
      <alignment horizontal="justify" vertical="center" wrapText="1"/>
    </xf>
    <xf numFmtId="0" fontId="21" fillId="10" borderId="11" xfId="0" applyFont="1" applyFill="1" applyBorder="1" applyAlignment="1">
      <alignment horizontal="center" vertical="center" wrapText="1"/>
    </xf>
    <xf numFmtId="0" fontId="0" fillId="0" borderId="0" xfId="0" applyFill="1"/>
    <xf numFmtId="0" fontId="10" fillId="10" borderId="0" xfId="0" applyFont="1" applyFill="1" applyBorder="1" applyAlignment="1">
      <alignment horizontal="center" vertical="center" wrapText="1"/>
    </xf>
    <xf numFmtId="0" fontId="10" fillId="10" borderId="11" xfId="0" applyFont="1" applyFill="1" applyBorder="1" applyAlignment="1">
      <alignment horizontal="center" vertical="center" wrapText="1"/>
    </xf>
    <xf numFmtId="0" fontId="21" fillId="10" borderId="0" xfId="0" applyFont="1" applyFill="1" applyBorder="1" applyAlignment="1">
      <alignment horizontal="center" vertical="center" wrapText="1"/>
    </xf>
    <xf numFmtId="0" fontId="21" fillId="10" borderId="0" xfId="0" applyFont="1" applyFill="1" applyBorder="1" applyAlignment="1">
      <alignment horizontal="center" vertical="center"/>
    </xf>
    <xf numFmtId="0" fontId="0" fillId="3" borderId="0" xfId="0" applyFill="1" applyAlignment="1">
      <alignment wrapText="1"/>
    </xf>
    <xf numFmtId="0" fontId="0" fillId="3" borderId="0" xfId="0" applyFill="1"/>
    <xf numFmtId="0" fontId="0" fillId="3" borderId="11" xfId="0" applyFill="1" applyBorder="1" applyAlignment="1"/>
    <xf numFmtId="0" fontId="0" fillId="0" borderId="11" xfId="0" applyBorder="1" applyAlignment="1">
      <alignment wrapText="1"/>
    </xf>
    <xf numFmtId="0" fontId="0" fillId="3" borderId="11" xfId="0" applyFill="1" applyBorder="1" applyAlignment="1">
      <alignment wrapText="1"/>
    </xf>
    <xf numFmtId="0" fontId="6" fillId="3" borderId="11" xfId="0" applyFont="1" applyFill="1" applyBorder="1" applyAlignment="1">
      <alignment wrapText="1"/>
    </xf>
    <xf numFmtId="0" fontId="10" fillId="3" borderId="11" xfId="0" applyFont="1" applyFill="1" applyBorder="1" applyAlignment="1">
      <alignment horizontal="center" vertical="center"/>
    </xf>
    <xf numFmtId="0" fontId="10" fillId="3" borderId="11" xfId="0" applyFont="1" applyFill="1" applyBorder="1" applyAlignment="1">
      <alignment horizontal="center" vertical="center" wrapText="1"/>
    </xf>
    <xf numFmtId="0" fontId="1" fillId="10" borderId="0" xfId="0" applyFont="1" applyFill="1"/>
    <xf numFmtId="0" fontId="10" fillId="10" borderId="0" xfId="0" applyFont="1" applyFill="1" applyAlignment="1">
      <alignment horizontal="center" vertical="center" wrapText="1"/>
    </xf>
    <xf numFmtId="0" fontId="0" fillId="10" borderId="0" xfId="0" applyFill="1" applyAlignment="1">
      <alignment wrapText="1"/>
    </xf>
    <xf numFmtId="0" fontId="13" fillId="0" borderId="11" xfId="0" applyFont="1" applyFill="1" applyBorder="1" applyAlignment="1">
      <alignment vertical="center" wrapText="1"/>
    </xf>
    <xf numFmtId="0" fontId="13" fillId="0" borderId="0" xfId="0" applyFont="1" applyFill="1" applyBorder="1" applyAlignment="1">
      <alignment vertical="center" wrapText="1"/>
    </xf>
    <xf numFmtId="0" fontId="22" fillId="0" borderId="11" xfId="0" applyFont="1" applyFill="1" applyBorder="1" applyAlignment="1">
      <alignment vertical="center" wrapText="1"/>
    </xf>
    <xf numFmtId="0" fontId="22" fillId="0" borderId="0" xfId="0" applyFont="1" applyFill="1" applyBorder="1" applyAlignment="1">
      <alignment vertical="center" wrapText="1"/>
    </xf>
    <xf numFmtId="0" fontId="13" fillId="0" borderId="11" xfId="0" applyFont="1" applyFill="1" applyBorder="1" applyAlignment="1">
      <alignment horizontal="justify" vertical="center" wrapText="1"/>
    </xf>
    <xf numFmtId="0" fontId="13" fillId="0" borderId="0" xfId="0" applyFont="1" applyFill="1" applyBorder="1"/>
    <xf numFmtId="0" fontId="13" fillId="0" borderId="11" xfId="0" applyFont="1" applyFill="1" applyBorder="1" applyAlignment="1">
      <alignment wrapText="1"/>
    </xf>
    <xf numFmtId="0" fontId="19" fillId="0" borderId="11" xfId="0" applyFont="1" applyFill="1" applyBorder="1" applyAlignment="1">
      <alignment vertical="center" wrapText="1"/>
    </xf>
    <xf numFmtId="0" fontId="19" fillId="0" borderId="0" xfId="0" applyFont="1" applyFill="1" applyBorder="1" applyAlignment="1">
      <alignment vertical="center" wrapText="1"/>
    </xf>
    <xf numFmtId="0" fontId="13" fillId="0" borderId="0" xfId="0" applyFont="1" applyFill="1" applyBorder="1" applyAlignment="1">
      <alignment horizontal="justify" vertical="center" wrapText="1"/>
    </xf>
    <xf numFmtId="0" fontId="0" fillId="0" borderId="0" xfId="0" applyFill="1" applyBorder="1"/>
    <xf numFmtId="0" fontId="13" fillId="0" borderId="0" xfId="0" applyFont="1" applyFill="1" applyBorder="1" applyAlignment="1">
      <alignment wrapText="1"/>
    </xf>
    <xf numFmtId="0" fontId="0" fillId="0" borderId="0" xfId="0" applyFill="1" applyBorder="1" applyAlignment="1">
      <alignment wrapText="1"/>
    </xf>
    <xf numFmtId="0" fontId="0" fillId="0" borderId="11" xfId="0" applyFill="1" applyBorder="1" applyAlignment="1">
      <alignment wrapText="1"/>
    </xf>
    <xf numFmtId="0" fontId="13" fillId="3" borderId="22" xfId="0" applyFont="1" applyFill="1" applyBorder="1" applyAlignment="1">
      <alignment wrapText="1"/>
    </xf>
    <xf numFmtId="0" fontId="0" fillId="3" borderId="22" xfId="0" applyFill="1" applyBorder="1" applyAlignment="1">
      <alignment wrapText="1"/>
    </xf>
    <xf numFmtId="0" fontId="13" fillId="3" borderId="22" xfId="0" applyFont="1" applyFill="1" applyBorder="1" applyAlignment="1">
      <alignment vertical="center" wrapText="1"/>
    </xf>
    <xf numFmtId="0" fontId="22" fillId="3" borderId="22" xfId="0" applyFont="1" applyFill="1" applyBorder="1" applyAlignment="1">
      <alignment vertical="center" wrapText="1"/>
    </xf>
    <xf numFmtId="0" fontId="19" fillId="3" borderId="22" xfId="0" applyFont="1" applyFill="1" applyBorder="1" applyAlignment="1">
      <alignment vertical="center" wrapText="1"/>
    </xf>
    <xf numFmtId="0" fontId="13" fillId="10" borderId="11" xfId="0" applyFont="1" applyFill="1" applyBorder="1" applyAlignment="1">
      <alignment wrapText="1"/>
    </xf>
    <xf numFmtId="0" fontId="21" fillId="10" borderId="22" xfId="0" applyFont="1" applyFill="1" applyBorder="1" applyAlignment="1">
      <alignment horizontal="center" vertical="center" wrapText="1"/>
    </xf>
    <xf numFmtId="0" fontId="0" fillId="10" borderId="11" xfId="0" applyFill="1" applyBorder="1" applyAlignment="1">
      <alignment wrapText="1"/>
    </xf>
    <xf numFmtId="0" fontId="0" fillId="10" borderId="0" xfId="0" applyFill="1" applyBorder="1"/>
    <xf numFmtId="0" fontId="14" fillId="0" borderId="11" xfId="0" applyFont="1" applyFill="1" applyBorder="1" applyAlignment="1">
      <alignment horizontal="justify" vertical="center" wrapText="1"/>
    </xf>
    <xf numFmtId="0" fontId="0" fillId="0" borderId="11" xfId="0" applyFont="1" applyFill="1" applyBorder="1" applyAlignment="1">
      <alignment wrapText="1"/>
    </xf>
    <xf numFmtId="0" fontId="16" fillId="0" borderId="11" xfId="0" applyFont="1" applyFill="1" applyBorder="1" applyAlignment="1">
      <alignment vertical="center" wrapText="1"/>
    </xf>
    <xf numFmtId="0" fontId="15" fillId="0" borderId="11" xfId="0" applyFont="1" applyFill="1" applyBorder="1" applyAlignment="1">
      <alignment vertical="center" wrapText="1"/>
    </xf>
    <xf numFmtId="0" fontId="17" fillId="0" borderId="11" xfId="0" applyFont="1" applyFill="1" applyBorder="1" applyAlignment="1">
      <alignment vertical="center" wrapText="1"/>
    </xf>
    <xf numFmtId="0" fontId="14" fillId="0" borderId="11" xfId="0" applyFont="1" applyFill="1" applyBorder="1" applyAlignment="1">
      <alignment vertical="center" wrapText="1"/>
    </xf>
    <xf numFmtId="0" fontId="8" fillId="0" borderId="11" xfId="0" applyFont="1" applyFill="1" applyBorder="1" applyAlignment="1">
      <alignment vertical="center" wrapText="1"/>
    </xf>
    <xf numFmtId="0" fontId="9" fillId="0" borderId="11" xfId="0" applyFont="1" applyFill="1" applyBorder="1" applyAlignment="1">
      <alignment vertical="center" wrapText="1"/>
    </xf>
    <xf numFmtId="0" fontId="14" fillId="0" borderId="0" xfId="0" applyFont="1" applyFill="1" applyBorder="1" applyAlignment="1">
      <alignment vertical="center" wrapText="1"/>
    </xf>
    <xf numFmtId="0" fontId="17" fillId="0" borderId="0" xfId="0" applyFont="1" applyFill="1" applyBorder="1" applyAlignment="1">
      <alignment vertical="center" wrapText="1"/>
    </xf>
    <xf numFmtId="0" fontId="15" fillId="0" borderId="0" xfId="0" applyFont="1" applyFill="1" applyBorder="1" applyAlignment="1">
      <alignment vertical="center" wrapText="1"/>
    </xf>
    <xf numFmtId="0" fontId="16" fillId="0" borderId="0" xfId="0" applyFont="1" applyFill="1" applyBorder="1" applyAlignment="1">
      <alignment vertical="center" wrapText="1"/>
    </xf>
    <xf numFmtId="0" fontId="14" fillId="0" borderId="0" xfId="0" applyFont="1" applyFill="1" applyBorder="1" applyAlignment="1">
      <alignment horizontal="justify" vertical="center" wrapText="1"/>
    </xf>
    <xf numFmtId="0" fontId="0" fillId="0" borderId="0" xfId="0" applyFont="1" applyFill="1" applyBorder="1" applyAlignment="1">
      <alignment wrapText="1"/>
    </xf>
    <xf numFmtId="0" fontId="0" fillId="3" borderId="11" xfId="0" applyFont="1" applyFill="1" applyBorder="1" applyAlignment="1">
      <alignment wrapText="1"/>
    </xf>
    <xf numFmtId="0" fontId="8" fillId="3" borderId="11" xfId="0" applyFont="1" applyFill="1" applyBorder="1" applyAlignment="1">
      <alignment vertical="center" wrapText="1"/>
    </xf>
    <xf numFmtId="0" fontId="9" fillId="3" borderId="11" xfId="0" applyFont="1" applyFill="1" applyBorder="1" applyAlignment="1">
      <alignment vertical="center" wrapText="1"/>
    </xf>
    <xf numFmtId="0" fontId="0" fillId="10" borderId="0" xfId="0" applyFill="1" applyBorder="1" applyAlignment="1">
      <alignment wrapText="1"/>
    </xf>
    <xf numFmtId="0" fontId="0" fillId="5" borderId="7" xfId="0" applyFill="1" applyBorder="1" applyProtection="1">
      <protection locked="0"/>
    </xf>
    <xf numFmtId="0" fontId="0" fillId="5" borderId="24" xfId="0" applyFill="1" applyBorder="1" applyProtection="1">
      <protection locked="0"/>
    </xf>
    <xf numFmtId="0" fontId="23" fillId="5" borderId="25" xfId="0" applyFont="1" applyFill="1" applyBorder="1" applyAlignment="1" applyProtection="1">
      <alignment horizontal="center"/>
      <protection locked="0"/>
    </xf>
    <xf numFmtId="0" fontId="13" fillId="7" borderId="14" xfId="0" applyFont="1" applyFill="1" applyBorder="1" applyAlignment="1" applyProtection="1">
      <alignment horizontal="center"/>
      <protection locked="0"/>
    </xf>
    <xf numFmtId="0" fontId="13" fillId="9" borderId="16" xfId="0" applyFont="1" applyFill="1" applyBorder="1" applyAlignment="1" applyProtection="1">
      <alignment horizontal="center"/>
      <protection locked="0"/>
    </xf>
    <xf numFmtId="0" fontId="13" fillId="7" borderId="16" xfId="0" applyFont="1" applyFill="1" applyBorder="1" applyAlignment="1" applyProtection="1">
      <alignment horizontal="center"/>
      <protection locked="0"/>
    </xf>
    <xf numFmtId="0" fontId="13" fillId="7" borderId="19" xfId="0" applyFont="1" applyFill="1" applyBorder="1" applyAlignment="1" applyProtection="1">
      <alignment horizontal="center"/>
      <protection locked="0"/>
    </xf>
    <xf numFmtId="0" fontId="11" fillId="11" borderId="11" xfId="0" applyFont="1" applyFill="1" applyBorder="1" applyAlignment="1" applyProtection="1">
      <alignment horizontal="center"/>
      <protection locked="0"/>
    </xf>
    <xf numFmtId="0" fontId="7" fillId="6" borderId="11" xfId="0" applyFont="1" applyFill="1" applyBorder="1" applyAlignment="1" applyProtection="1">
      <alignment horizontal="center" vertical="center"/>
      <protection locked="0"/>
    </xf>
    <xf numFmtId="0" fontId="0" fillId="0" borderId="0" xfId="0" applyProtection="1">
      <protection locked="0"/>
    </xf>
    <xf numFmtId="0" fontId="0" fillId="0" borderId="0" xfId="0" applyProtection="1"/>
    <xf numFmtId="0" fontId="0" fillId="0" borderId="0" xfId="0" applyAlignment="1" applyProtection="1">
      <alignment horizontal="center" textRotation="90"/>
    </xf>
    <xf numFmtId="0" fontId="2" fillId="4" borderId="4" xfId="0" applyFont="1" applyFill="1" applyBorder="1" applyAlignment="1" applyProtection="1"/>
    <xf numFmtId="0" fontId="2" fillId="4" borderId="6" xfId="0" applyFont="1" applyFill="1" applyBorder="1" applyAlignment="1" applyProtection="1"/>
    <xf numFmtId="14" fontId="12" fillId="12" borderId="0" xfId="0" applyNumberFormat="1" applyFont="1" applyFill="1" applyProtection="1"/>
    <xf numFmtId="0" fontId="0" fillId="0" borderId="9" xfId="0" applyBorder="1" applyProtection="1"/>
    <xf numFmtId="0" fontId="0" fillId="0" borderId="0" xfId="0" applyBorder="1" applyProtection="1"/>
    <xf numFmtId="0" fontId="0" fillId="0" borderId="10" xfId="0" applyBorder="1" applyProtection="1"/>
    <xf numFmtId="0" fontId="13" fillId="0" borderId="9" xfId="0" applyFont="1" applyBorder="1" applyAlignment="1" applyProtection="1"/>
    <xf numFmtId="0" fontId="13" fillId="0" borderId="10" xfId="0" applyFont="1" applyBorder="1" applyProtection="1"/>
    <xf numFmtId="0" fontId="13" fillId="0" borderId="0" xfId="0" applyFont="1" applyProtection="1"/>
    <xf numFmtId="0" fontId="13" fillId="0" borderId="9" xfId="0" applyFont="1" applyBorder="1" applyProtection="1"/>
    <xf numFmtId="0" fontId="13" fillId="0" borderId="4" xfId="0" applyFont="1" applyBorder="1" applyProtection="1"/>
    <xf numFmtId="0" fontId="13" fillId="0" borderId="5" xfId="0" applyFont="1" applyBorder="1" applyProtection="1"/>
    <xf numFmtId="0" fontId="13" fillId="0" borderId="6" xfId="0" applyFont="1" applyBorder="1" applyProtection="1"/>
    <xf numFmtId="0" fontId="0" fillId="0" borderId="6" xfId="0" applyBorder="1" applyProtection="1"/>
    <xf numFmtId="0" fontId="13" fillId="0" borderId="0" xfId="0" applyFont="1" applyBorder="1" applyProtection="1"/>
    <xf numFmtId="20" fontId="13" fillId="7" borderId="14" xfId="0" applyNumberFormat="1" applyFont="1" applyFill="1" applyBorder="1" applyAlignment="1" applyProtection="1">
      <alignment horizontal="center"/>
      <protection locked="0"/>
    </xf>
    <xf numFmtId="165" fontId="1" fillId="2" borderId="11" xfId="0" applyNumberFormat="1" applyFont="1" applyFill="1" applyBorder="1" applyAlignment="1" applyProtection="1">
      <alignment horizontal="center" vertical="center"/>
      <protection locked="0"/>
    </xf>
    <xf numFmtId="20" fontId="13" fillId="7" borderId="16" xfId="0" applyNumberFormat="1" applyFont="1" applyFill="1" applyBorder="1" applyAlignment="1" applyProtection="1">
      <alignment horizontal="center"/>
      <protection locked="0"/>
    </xf>
    <xf numFmtId="0" fontId="13" fillId="0" borderId="23" xfId="0" applyFont="1" applyBorder="1" applyAlignment="1" applyProtection="1">
      <alignment horizontal="center"/>
      <protection locked="0"/>
    </xf>
    <xf numFmtId="0" fontId="13" fillId="0" borderId="21" xfId="0" applyFont="1" applyBorder="1" applyAlignment="1" applyProtection="1">
      <alignment horizontal="center"/>
      <protection locked="0"/>
    </xf>
    <xf numFmtId="0" fontId="13" fillId="0" borderId="22" xfId="0" applyFont="1" applyBorder="1" applyAlignment="1" applyProtection="1">
      <alignment horizontal="center"/>
      <protection locked="0"/>
    </xf>
    <xf numFmtId="0" fontId="13" fillId="7" borderId="12" xfId="0" applyFont="1" applyFill="1" applyBorder="1" applyAlignment="1" applyProtection="1">
      <alignment horizontal="center"/>
      <protection locked="0"/>
    </xf>
    <xf numFmtId="0" fontId="13" fillId="7" borderId="13" xfId="0" applyFont="1" applyFill="1" applyBorder="1" applyAlignment="1" applyProtection="1">
      <alignment horizontal="center"/>
      <protection locked="0"/>
    </xf>
    <xf numFmtId="0" fontId="24" fillId="6" borderId="1" xfId="0" applyFont="1" applyFill="1" applyBorder="1" applyAlignment="1" applyProtection="1">
      <alignment horizontal="center"/>
    </xf>
    <xf numFmtId="0" fontId="24" fillId="6" borderId="2" xfId="0" applyFont="1" applyFill="1" applyBorder="1" applyAlignment="1" applyProtection="1">
      <alignment horizontal="center"/>
    </xf>
    <xf numFmtId="0" fontId="24" fillId="6" borderId="3" xfId="0" applyFont="1" applyFill="1" applyBorder="1" applyAlignment="1" applyProtection="1">
      <alignment horizontal="center"/>
    </xf>
    <xf numFmtId="0" fontId="26" fillId="10" borderId="7" xfId="0" applyFont="1" applyFill="1" applyBorder="1" applyAlignment="1" applyProtection="1">
      <alignment horizontal="center"/>
    </xf>
    <xf numFmtId="0" fontId="26" fillId="10" borderId="24" xfId="0" applyFont="1" applyFill="1" applyBorder="1" applyAlignment="1" applyProtection="1">
      <alignment horizontal="center"/>
    </xf>
    <xf numFmtId="0" fontId="26" fillId="10" borderId="8" xfId="0" applyFont="1" applyFill="1" applyBorder="1" applyAlignment="1" applyProtection="1">
      <alignment horizontal="center"/>
    </xf>
    <xf numFmtId="0" fontId="28" fillId="14" borderId="1" xfId="0" applyFont="1" applyFill="1" applyBorder="1" applyAlignment="1" applyProtection="1">
      <alignment horizontal="center" wrapText="1"/>
    </xf>
    <xf numFmtId="0" fontId="28" fillId="14" borderId="2" xfId="0" applyFont="1" applyFill="1" applyBorder="1" applyAlignment="1" applyProtection="1">
      <alignment horizontal="center" wrapText="1"/>
    </xf>
    <xf numFmtId="0" fontId="28" fillId="14" borderId="3" xfId="0" applyFont="1" applyFill="1" applyBorder="1" applyAlignment="1" applyProtection="1">
      <alignment horizontal="center" wrapText="1"/>
    </xf>
    <xf numFmtId="0" fontId="28" fillId="14" borderId="4" xfId="0" applyFont="1" applyFill="1" applyBorder="1" applyAlignment="1" applyProtection="1">
      <alignment horizontal="center" wrapText="1"/>
    </xf>
    <xf numFmtId="0" fontId="28" fillId="14" borderId="5" xfId="0" applyFont="1" applyFill="1" applyBorder="1" applyAlignment="1" applyProtection="1">
      <alignment horizontal="center" wrapText="1"/>
    </xf>
    <xf numFmtId="0" fontId="28" fillId="14" borderId="6" xfId="0" applyFont="1" applyFill="1" applyBorder="1" applyAlignment="1" applyProtection="1">
      <alignment horizontal="center" wrapText="1"/>
    </xf>
    <xf numFmtId="0" fontId="2" fillId="4" borderId="1" xfId="0" applyFont="1" applyFill="1" applyBorder="1" applyAlignment="1" applyProtection="1">
      <alignment horizontal="left" vertical="top"/>
    </xf>
    <xf numFmtId="0" fontId="2" fillId="4" borderId="2" xfId="0" applyFont="1" applyFill="1" applyBorder="1" applyAlignment="1" applyProtection="1">
      <alignment horizontal="left" vertical="top"/>
    </xf>
    <xf numFmtId="0" fontId="2" fillId="4" borderId="3" xfId="0" applyFont="1" applyFill="1" applyBorder="1" applyAlignment="1" applyProtection="1">
      <alignment horizontal="left" vertical="top"/>
    </xf>
    <xf numFmtId="0" fontId="2" fillId="4" borderId="9" xfId="0" applyFont="1" applyFill="1" applyBorder="1" applyAlignment="1" applyProtection="1">
      <alignment horizontal="left" vertical="top"/>
    </xf>
    <xf numFmtId="0" fontId="2" fillId="4" borderId="0" xfId="0" applyFont="1" applyFill="1" applyBorder="1" applyAlignment="1" applyProtection="1">
      <alignment horizontal="left" vertical="top"/>
    </xf>
    <xf numFmtId="0" fontId="2" fillId="4" borderId="10" xfId="0" applyFont="1" applyFill="1" applyBorder="1" applyAlignment="1" applyProtection="1">
      <alignment horizontal="left" vertical="top"/>
    </xf>
    <xf numFmtId="0" fontId="2" fillId="4" borderId="4" xfId="0" applyFont="1" applyFill="1" applyBorder="1" applyAlignment="1" applyProtection="1">
      <alignment horizontal="left" vertical="top"/>
    </xf>
    <xf numFmtId="0" fontId="2" fillId="4" borderId="5" xfId="0" applyFont="1" applyFill="1" applyBorder="1" applyAlignment="1" applyProtection="1">
      <alignment horizontal="left" vertical="top"/>
    </xf>
    <xf numFmtId="0" fontId="2" fillId="4" borderId="6" xfId="0" applyFont="1" applyFill="1" applyBorder="1" applyAlignment="1" applyProtection="1">
      <alignment horizontal="left" vertical="top"/>
    </xf>
    <xf numFmtId="0" fontId="13" fillId="3" borderId="1" xfId="0" applyFont="1" applyFill="1" applyBorder="1" applyAlignment="1" applyProtection="1">
      <alignment horizontal="center" textRotation="90"/>
    </xf>
    <xf numFmtId="0" fontId="13" fillId="3" borderId="9" xfId="0" applyFont="1" applyFill="1" applyBorder="1" applyAlignment="1" applyProtection="1">
      <alignment horizontal="center" textRotation="90"/>
    </xf>
    <xf numFmtId="0" fontId="13" fillId="3" borderId="4" xfId="0" applyFont="1" applyFill="1" applyBorder="1" applyAlignment="1" applyProtection="1">
      <alignment horizontal="center" textRotation="90"/>
    </xf>
    <xf numFmtId="0" fontId="13" fillId="3" borderId="2" xfId="0" applyFont="1" applyFill="1" applyBorder="1" applyAlignment="1" applyProtection="1">
      <alignment horizontal="center" textRotation="90"/>
    </xf>
    <xf numFmtId="0" fontId="13" fillId="3" borderId="0" xfId="0" applyFont="1" applyFill="1" applyBorder="1" applyAlignment="1" applyProtection="1">
      <alignment horizontal="center" textRotation="90"/>
    </xf>
    <xf numFmtId="0" fontId="13" fillId="3" borderId="5" xfId="0" applyFont="1" applyFill="1" applyBorder="1" applyAlignment="1" applyProtection="1">
      <alignment horizontal="center" textRotation="90"/>
    </xf>
    <xf numFmtId="0" fontId="13" fillId="3" borderId="3" xfId="0" applyFont="1" applyFill="1" applyBorder="1" applyAlignment="1" applyProtection="1">
      <alignment horizontal="center" textRotation="90"/>
    </xf>
    <xf numFmtId="0" fontId="13" fillId="3" borderId="10" xfId="0" applyFont="1" applyFill="1" applyBorder="1" applyAlignment="1" applyProtection="1">
      <alignment horizontal="center" textRotation="90"/>
    </xf>
    <xf numFmtId="0" fontId="13" fillId="3" borderId="6" xfId="0" applyFont="1" applyFill="1" applyBorder="1" applyAlignment="1" applyProtection="1">
      <alignment horizontal="center" textRotation="90"/>
    </xf>
    <xf numFmtId="0" fontId="25" fillId="5" borderId="28" xfId="0" applyFont="1" applyFill="1" applyBorder="1" applyAlignment="1" applyProtection="1">
      <alignment horizontal="center" textRotation="90"/>
      <protection locked="0"/>
    </xf>
    <xf numFmtId="0" fontId="25" fillId="5" borderId="15" xfId="0" applyFont="1" applyFill="1" applyBorder="1" applyAlignment="1" applyProtection="1">
      <alignment horizontal="center" textRotation="90"/>
      <protection locked="0"/>
    </xf>
    <xf numFmtId="0" fontId="25" fillId="5" borderId="17" xfId="0" applyFont="1" applyFill="1" applyBorder="1" applyAlignment="1" applyProtection="1">
      <alignment horizontal="center" textRotation="90"/>
      <protection locked="0"/>
    </xf>
    <xf numFmtId="0" fontId="25" fillId="5" borderId="29" xfId="0" applyFont="1" applyFill="1" applyBorder="1" applyAlignment="1" applyProtection="1">
      <alignment horizontal="center" textRotation="90"/>
      <protection locked="0"/>
    </xf>
    <xf numFmtId="0" fontId="25" fillId="5" borderId="11" xfId="0" applyFont="1" applyFill="1" applyBorder="1" applyAlignment="1" applyProtection="1">
      <alignment horizontal="center" textRotation="90"/>
      <protection locked="0"/>
    </xf>
    <xf numFmtId="0" fontId="25" fillId="5" borderId="18" xfId="0" applyFont="1" applyFill="1" applyBorder="1" applyAlignment="1" applyProtection="1">
      <alignment horizontal="center" textRotation="90"/>
      <protection locked="0"/>
    </xf>
    <xf numFmtId="0" fontId="25" fillId="5" borderId="30" xfId="0" applyFont="1" applyFill="1" applyBorder="1" applyAlignment="1" applyProtection="1">
      <alignment horizontal="center" textRotation="90"/>
      <protection locked="0"/>
    </xf>
    <xf numFmtId="0" fontId="25" fillId="5" borderId="16" xfId="0" applyFont="1" applyFill="1" applyBorder="1" applyAlignment="1" applyProtection="1">
      <alignment horizontal="center" textRotation="90"/>
      <protection locked="0"/>
    </xf>
    <xf numFmtId="0" fontId="25" fillId="5" borderId="19" xfId="0" applyFont="1" applyFill="1" applyBorder="1" applyAlignment="1" applyProtection="1">
      <alignment horizontal="center" textRotation="90"/>
      <protection locked="0"/>
    </xf>
    <xf numFmtId="0" fontId="2" fillId="4" borderId="7" xfId="0" applyFont="1" applyFill="1" applyBorder="1" applyAlignment="1" applyProtection="1">
      <alignment horizontal="left"/>
    </xf>
    <xf numFmtId="0" fontId="2" fillId="4" borderId="8" xfId="0" applyFont="1" applyFill="1" applyBorder="1" applyAlignment="1" applyProtection="1">
      <alignment horizontal="left"/>
    </xf>
    <xf numFmtId="0" fontId="2" fillId="4" borderId="4" xfId="0" applyFont="1" applyFill="1" applyBorder="1" applyAlignment="1" applyProtection="1">
      <alignment horizontal="left"/>
    </xf>
    <xf numFmtId="0" fontId="2" fillId="4" borderId="5" xfId="0" applyFont="1" applyFill="1" applyBorder="1" applyAlignment="1" applyProtection="1">
      <alignment horizontal="left"/>
    </xf>
    <xf numFmtId="0" fontId="2" fillId="4" borderId="1" xfId="0" applyFont="1" applyFill="1" applyBorder="1" applyAlignment="1" applyProtection="1">
      <alignment horizontal="left"/>
    </xf>
    <xf numFmtId="0" fontId="2" fillId="4" borderId="3" xfId="0" applyFont="1" applyFill="1" applyBorder="1" applyAlignment="1" applyProtection="1">
      <alignment horizontal="left"/>
    </xf>
    <xf numFmtId="0" fontId="1" fillId="14" borderId="1" xfId="0" applyFont="1" applyFill="1" applyBorder="1" applyAlignment="1" applyProtection="1">
      <alignment horizontal="center" wrapText="1"/>
    </xf>
    <xf numFmtId="0" fontId="1" fillId="14" borderId="2" xfId="0" applyFont="1" applyFill="1" applyBorder="1" applyAlignment="1" applyProtection="1">
      <alignment horizontal="center" wrapText="1"/>
    </xf>
    <xf numFmtId="0" fontId="1" fillId="14" borderId="3" xfId="0" applyFont="1" applyFill="1" applyBorder="1" applyAlignment="1" applyProtection="1">
      <alignment horizontal="center" wrapText="1"/>
    </xf>
    <xf numFmtId="0" fontId="1" fillId="14" borderId="4" xfId="0" applyFont="1" applyFill="1" applyBorder="1" applyAlignment="1" applyProtection="1">
      <alignment horizontal="center" wrapText="1"/>
    </xf>
    <xf numFmtId="0" fontId="1" fillId="14" borderId="5" xfId="0" applyFont="1" applyFill="1" applyBorder="1" applyAlignment="1" applyProtection="1">
      <alignment horizontal="center" wrapText="1"/>
    </xf>
    <xf numFmtId="0" fontId="1" fillId="14" borderId="6" xfId="0" applyFont="1" applyFill="1" applyBorder="1" applyAlignment="1" applyProtection="1">
      <alignment horizontal="center" wrapText="1"/>
    </xf>
    <xf numFmtId="0" fontId="1" fillId="14" borderId="1" xfId="0" applyFont="1" applyFill="1" applyBorder="1" applyAlignment="1" applyProtection="1">
      <alignment horizontal="center" vertical="center" wrapText="1"/>
    </xf>
    <xf numFmtId="0" fontId="1" fillId="14" borderId="2" xfId="0" applyFont="1" applyFill="1" applyBorder="1" applyAlignment="1" applyProtection="1">
      <alignment horizontal="center" vertical="center" wrapText="1"/>
    </xf>
    <xf numFmtId="0" fontId="1" fillId="14" borderId="3" xfId="0" applyFont="1" applyFill="1" applyBorder="1" applyAlignment="1" applyProtection="1">
      <alignment horizontal="center" vertical="center" wrapText="1"/>
    </xf>
    <xf numFmtId="0" fontId="1" fillId="14" borderId="4" xfId="0" applyFont="1" applyFill="1" applyBorder="1" applyAlignment="1" applyProtection="1">
      <alignment horizontal="center" vertical="center" wrapText="1"/>
    </xf>
    <xf numFmtId="0" fontId="1" fillId="14" borderId="5" xfId="0" applyFont="1" applyFill="1" applyBorder="1" applyAlignment="1" applyProtection="1">
      <alignment horizontal="center" vertical="center" wrapText="1"/>
    </xf>
    <xf numFmtId="0" fontId="1" fillId="14" borderId="6" xfId="0" applyFont="1" applyFill="1" applyBorder="1" applyAlignment="1" applyProtection="1">
      <alignment horizontal="center" vertical="center" wrapText="1"/>
    </xf>
    <xf numFmtId="0" fontId="0" fillId="15" borderId="1" xfId="0" applyFill="1" applyBorder="1" applyAlignment="1">
      <alignment horizontal="left" vertical="center" wrapText="1"/>
    </xf>
    <xf numFmtId="0" fontId="0" fillId="15" borderId="2" xfId="0" applyFill="1" applyBorder="1" applyAlignment="1">
      <alignment horizontal="left" vertical="center" wrapText="1"/>
    </xf>
    <xf numFmtId="0" fontId="0" fillId="15" borderId="3" xfId="0" applyFill="1" applyBorder="1" applyAlignment="1">
      <alignment horizontal="left" vertical="center" wrapText="1"/>
    </xf>
    <xf numFmtId="0" fontId="0" fillId="15" borderId="9" xfId="0" applyFill="1" applyBorder="1" applyAlignment="1">
      <alignment horizontal="left" vertical="center" wrapText="1"/>
    </xf>
    <xf numFmtId="0" fontId="0" fillId="15" borderId="0" xfId="0" applyFill="1" applyBorder="1" applyAlignment="1">
      <alignment horizontal="left" vertical="center" wrapText="1"/>
    </xf>
    <xf numFmtId="0" fontId="0" fillId="15" borderId="10" xfId="0" applyFill="1" applyBorder="1" applyAlignment="1">
      <alignment horizontal="left" vertical="center" wrapText="1"/>
    </xf>
    <xf numFmtId="0" fontId="0" fillId="15" borderId="4" xfId="0" applyFill="1" applyBorder="1" applyAlignment="1">
      <alignment horizontal="left" vertical="center" wrapText="1"/>
    </xf>
    <xf numFmtId="0" fontId="0" fillId="15" borderId="5" xfId="0" applyFill="1" applyBorder="1" applyAlignment="1">
      <alignment horizontal="left" vertical="center" wrapText="1"/>
    </xf>
    <xf numFmtId="0" fontId="0" fillId="15" borderId="6" xfId="0" applyFill="1" applyBorder="1" applyAlignment="1">
      <alignment horizontal="left" vertical="center" wrapText="1"/>
    </xf>
    <xf numFmtId="0" fontId="26" fillId="10" borderId="1" xfId="0" applyFont="1" applyFill="1" applyBorder="1" applyAlignment="1">
      <alignment horizontal="center"/>
    </xf>
    <xf numFmtId="0" fontId="26" fillId="10" borderId="2" xfId="0" applyFont="1" applyFill="1" applyBorder="1" applyAlignment="1">
      <alignment horizontal="center"/>
    </xf>
    <xf numFmtId="0" fontId="26" fillId="10" borderId="3" xfId="0" applyFont="1" applyFill="1" applyBorder="1" applyAlignment="1">
      <alignment horizontal="center"/>
    </xf>
    <xf numFmtId="0" fontId="26" fillId="10" borderId="1" xfId="0" applyFont="1" applyFill="1" applyBorder="1" applyAlignment="1">
      <alignment horizontal="center" wrapText="1"/>
    </xf>
    <xf numFmtId="0" fontId="26" fillId="10" borderId="2" xfId="0" applyFont="1" applyFill="1" applyBorder="1" applyAlignment="1">
      <alignment horizontal="center" wrapText="1"/>
    </xf>
    <xf numFmtId="0" fontId="26" fillId="10" borderId="3" xfId="0" applyFont="1" applyFill="1" applyBorder="1" applyAlignment="1">
      <alignment horizontal="center" wrapText="1"/>
    </xf>
    <xf numFmtId="0" fontId="26" fillId="10" borderId="4" xfId="0" applyFont="1" applyFill="1" applyBorder="1" applyAlignment="1">
      <alignment horizontal="center" wrapText="1"/>
    </xf>
    <xf numFmtId="0" fontId="26" fillId="10" borderId="5" xfId="0" applyFont="1" applyFill="1" applyBorder="1" applyAlignment="1">
      <alignment horizontal="center" wrapText="1"/>
    </xf>
    <xf numFmtId="0" fontId="26" fillId="10" borderId="6" xfId="0" applyFont="1" applyFill="1" applyBorder="1" applyAlignment="1">
      <alignment horizontal="center" wrapText="1"/>
    </xf>
    <xf numFmtId="0" fontId="3" fillId="3" borderId="20" xfId="0" applyFont="1" applyFill="1" applyBorder="1" applyAlignment="1" applyProtection="1">
      <alignment horizontal="center"/>
      <protection locked="0"/>
    </xf>
    <xf numFmtId="0" fontId="3" fillId="3" borderId="21" xfId="0" applyFont="1" applyFill="1" applyBorder="1" applyAlignment="1" applyProtection="1">
      <alignment horizontal="center"/>
      <protection locked="0"/>
    </xf>
    <xf numFmtId="0" fontId="3" fillId="3" borderId="22" xfId="0" applyFont="1" applyFill="1" applyBorder="1" applyAlignment="1" applyProtection="1">
      <alignment horizontal="center"/>
      <protection locked="0"/>
    </xf>
    <xf numFmtId="0" fontId="7" fillId="8" borderId="20" xfId="0" applyFont="1" applyFill="1" applyBorder="1" applyAlignment="1" applyProtection="1">
      <alignment horizontal="center" vertical="center"/>
      <protection locked="0"/>
    </xf>
    <xf numFmtId="0" fontId="7" fillId="8" borderId="22" xfId="0" applyFont="1" applyFill="1" applyBorder="1" applyAlignment="1" applyProtection="1">
      <alignment horizontal="center" vertical="center"/>
      <protection locked="0"/>
    </xf>
    <xf numFmtId="0" fontId="0" fillId="3" borderId="2" xfId="0" applyFill="1" applyBorder="1" applyAlignment="1">
      <alignment horizontal="center"/>
    </xf>
    <xf numFmtId="164" fontId="5" fillId="4" borderId="5" xfId="0" applyNumberFormat="1" applyFont="1" applyFill="1" applyBorder="1" applyAlignment="1">
      <alignment horizont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1" fillId="2" borderId="20" xfId="0" applyFont="1" applyFill="1" applyBorder="1" applyAlignment="1" applyProtection="1">
      <alignment horizontal="left"/>
      <protection locked="0"/>
    </xf>
    <xf numFmtId="0" fontId="1" fillId="2" borderId="21" xfId="0" applyFont="1" applyFill="1" applyBorder="1" applyAlignment="1" applyProtection="1">
      <alignment horizontal="left"/>
      <protection locked="0"/>
    </xf>
    <xf numFmtId="0" fontId="1" fillId="2" borderId="22" xfId="0" applyFont="1" applyFill="1" applyBorder="1" applyAlignment="1" applyProtection="1">
      <alignment horizontal="left"/>
      <protection locked="0"/>
    </xf>
    <xf numFmtId="0" fontId="11" fillId="11" borderId="20" xfId="0" applyFont="1" applyFill="1" applyBorder="1" applyAlignment="1" applyProtection="1">
      <alignment horizontal="center"/>
      <protection locked="0"/>
    </xf>
    <xf numFmtId="0" fontId="11" fillId="11" borderId="22" xfId="0" applyFont="1" applyFill="1" applyBorder="1" applyAlignment="1" applyProtection="1">
      <alignment horizontal="center"/>
      <protection locked="0"/>
    </xf>
    <xf numFmtId="0" fontId="4" fillId="0" borderId="2" xfId="0" applyFont="1" applyBorder="1" applyAlignment="1">
      <alignment horizontal="center"/>
    </xf>
    <xf numFmtId="0" fontId="4" fillId="0" borderId="11" xfId="0" applyFont="1" applyBorder="1" applyAlignment="1" applyProtection="1">
      <alignment horizontal="left" vertical="center" wrapText="1"/>
      <protection locked="0"/>
    </xf>
    <xf numFmtId="0" fontId="0" fillId="3" borderId="1" xfId="0" applyFill="1" applyBorder="1" applyAlignment="1">
      <alignment horizontal="center" vertical="center"/>
    </xf>
    <xf numFmtId="0" fontId="0" fillId="3" borderId="4" xfId="0" applyFill="1" applyBorder="1" applyAlignment="1">
      <alignment horizontal="center" vertical="center"/>
    </xf>
    <xf numFmtId="0" fontId="10" fillId="10" borderId="0" xfId="0" applyFont="1" applyFill="1" applyAlignment="1">
      <alignment horizontal="center" vertical="center"/>
    </xf>
    <xf numFmtId="0" fontId="10" fillId="10" borderId="26" xfId="0" applyFont="1" applyFill="1" applyBorder="1" applyAlignment="1">
      <alignment horizontal="center" vertical="center" wrapText="1"/>
    </xf>
    <xf numFmtId="0" fontId="10" fillId="10" borderId="0" xfId="0" applyFont="1" applyFill="1" applyBorder="1" applyAlignment="1">
      <alignment horizontal="center" vertical="center" wrapText="1"/>
    </xf>
    <xf numFmtId="0" fontId="10" fillId="10" borderId="27" xfId="0" applyFont="1" applyFill="1" applyBorder="1" applyAlignment="1">
      <alignment horizontal="center" vertical="center"/>
    </xf>
    <xf numFmtId="0" fontId="10" fillId="10" borderId="0" xfId="0" applyFont="1" applyFill="1" applyBorder="1" applyAlignment="1">
      <alignment horizontal="center" vertical="center"/>
    </xf>
    <xf numFmtId="0" fontId="0" fillId="0" borderId="7" xfId="0" applyBorder="1" applyAlignment="1">
      <alignment horizontal="center"/>
    </xf>
    <xf numFmtId="0" fontId="0" fillId="0" borderId="24" xfId="0" applyBorder="1" applyAlignment="1">
      <alignment horizontal="center"/>
    </xf>
    <xf numFmtId="0" fontId="0" fillId="0" borderId="8"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396240</xdr:colOff>
      <xdr:row>4</xdr:row>
      <xdr:rowOff>60960</xdr:rowOff>
    </xdr:from>
    <xdr:to>
      <xdr:col>9</xdr:col>
      <xdr:colOff>83820</xdr:colOff>
      <xdr:row>5</xdr:row>
      <xdr:rowOff>137160</xdr:rowOff>
    </xdr:to>
    <xdr:sp macro="" textlink="">
      <xdr:nvSpPr>
        <xdr:cNvPr id="2" name="Flèche gauche 1"/>
        <xdr:cNvSpPr/>
      </xdr:nvSpPr>
      <xdr:spPr>
        <a:xfrm>
          <a:off x="3985260" y="815340"/>
          <a:ext cx="480060"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P13" sqref="P13:R13"/>
    </sheetView>
  </sheetViews>
  <sheetFormatPr baseColWidth="10" defaultRowHeight="14.4" x14ac:dyDescent="0.3"/>
  <cols>
    <col min="1" max="1" width="1.88671875" style="87" customWidth="1"/>
    <col min="2" max="2" width="11.5546875" style="87"/>
    <col min="3" max="3" width="20.5546875" style="87" customWidth="1"/>
    <col min="4" max="4" width="3.6640625" style="87" customWidth="1"/>
    <col min="5" max="5" width="4.77734375" style="87" customWidth="1"/>
    <col min="6" max="8" width="3.6640625" style="87" customWidth="1"/>
    <col min="9" max="10" width="11.5546875" style="87"/>
    <col min="11" max="11" width="12" style="87" customWidth="1"/>
    <col min="12" max="12" width="6.33203125" style="87" customWidth="1"/>
    <col min="13" max="14" width="1.33203125" style="87" customWidth="1"/>
    <col min="15" max="15" width="1.6640625" style="87" customWidth="1"/>
    <col min="16" max="17" width="11.5546875" style="87"/>
    <col min="18" max="18" width="13.5546875" style="87" customWidth="1"/>
    <col min="19" max="19" width="7.5546875" style="87" customWidth="1"/>
    <col min="20" max="20" width="1.33203125" style="87" customWidth="1"/>
    <col min="21" max="16384" width="11.5546875" style="87"/>
  </cols>
  <sheetData>
    <row r="1" spans="1:20" ht="15" thickBot="1" x14ac:dyDescent="0.35">
      <c r="A1" s="115" t="s">
        <v>2155</v>
      </c>
      <c r="B1" s="116"/>
      <c r="C1" s="116"/>
      <c r="D1" s="116"/>
      <c r="E1" s="116"/>
      <c r="F1" s="116"/>
      <c r="G1" s="116"/>
      <c r="H1" s="117"/>
    </row>
    <row r="2" spans="1:20" ht="15" thickBot="1" x14ac:dyDescent="0.35">
      <c r="D2" s="88"/>
      <c r="E2" s="88"/>
      <c r="F2" s="88"/>
      <c r="G2" s="88"/>
      <c r="H2" s="88"/>
      <c r="J2" s="157" t="s">
        <v>2140</v>
      </c>
      <c r="K2" s="158"/>
      <c r="L2" s="159"/>
      <c r="P2" s="157" t="s">
        <v>2157</v>
      </c>
      <c r="Q2" s="158"/>
      <c r="R2" s="159"/>
    </row>
    <row r="3" spans="1:20" ht="15" thickBot="1" x14ac:dyDescent="0.35">
      <c r="A3" s="151" t="s">
        <v>3</v>
      </c>
      <c r="B3" s="152"/>
      <c r="C3" s="77">
        <v>2015</v>
      </c>
      <c r="D3" s="133" t="s">
        <v>870</v>
      </c>
      <c r="E3" s="136" t="s">
        <v>871</v>
      </c>
      <c r="F3" s="136" t="s">
        <v>872</v>
      </c>
      <c r="G3" s="136" t="s">
        <v>873</v>
      </c>
      <c r="H3" s="139" t="s">
        <v>874</v>
      </c>
      <c r="J3" s="160"/>
      <c r="K3" s="161"/>
      <c r="L3" s="162"/>
      <c r="P3" s="160"/>
      <c r="Q3" s="161"/>
      <c r="R3" s="162"/>
    </row>
    <row r="4" spans="1:20" ht="15" thickBot="1" x14ac:dyDescent="0.35">
      <c r="A4" s="155" t="s">
        <v>4</v>
      </c>
      <c r="B4" s="156"/>
      <c r="C4" s="78">
        <v>36</v>
      </c>
      <c r="D4" s="134"/>
      <c r="E4" s="137"/>
      <c r="F4" s="137"/>
      <c r="G4" s="137"/>
      <c r="H4" s="140"/>
    </row>
    <row r="5" spans="1:20" ht="15" customHeight="1" thickBot="1" x14ac:dyDescent="0.35">
      <c r="A5" s="89"/>
      <c r="B5" s="90"/>
      <c r="C5" s="91">
        <f>DATE('POUR COMMENCER'!$C$3,1,1)-WEEKDAY(DATE('POUR COMMENCER'!$C$3,1,1))+9 +('POUR COMMENCER'!$C$4-INT(MOD(INT((DATE('POUR COMMENCER'!$C$3,1,1)-WEEKDAY(DATE('POUR COMMENCER'!$C$3,1,1))+9-2)/7)+6/10,52+5/28))-1)*7</f>
        <v>42247</v>
      </c>
      <c r="D5" s="135"/>
      <c r="E5" s="138"/>
      <c r="F5" s="138"/>
      <c r="G5" s="138"/>
      <c r="H5" s="141"/>
      <c r="J5" s="157" t="s">
        <v>2139</v>
      </c>
      <c r="K5" s="158"/>
      <c r="L5" s="159"/>
      <c r="P5" s="163" t="s">
        <v>2156</v>
      </c>
      <c r="Q5" s="164"/>
      <c r="R5" s="165"/>
    </row>
    <row r="6" spans="1:20" ht="15" thickBot="1" x14ac:dyDescent="0.35">
      <c r="A6" s="153" t="s">
        <v>2</v>
      </c>
      <c r="B6" s="154"/>
      <c r="C6" s="154"/>
      <c r="D6" s="79" t="s">
        <v>2050</v>
      </c>
      <c r="E6" s="79"/>
      <c r="F6" s="79"/>
      <c r="G6" s="79"/>
      <c r="H6" s="79"/>
      <c r="J6" s="160"/>
      <c r="K6" s="161"/>
      <c r="L6" s="162"/>
      <c r="P6" s="166"/>
      <c r="Q6" s="167"/>
      <c r="R6" s="168"/>
    </row>
    <row r="7" spans="1:20" ht="15" thickBot="1" x14ac:dyDescent="0.35">
      <c r="A7" s="124" t="s">
        <v>877</v>
      </c>
      <c r="B7" s="125"/>
      <c r="C7" s="126"/>
      <c r="D7" s="142" t="s">
        <v>2160</v>
      </c>
      <c r="E7" s="145"/>
      <c r="F7" s="145"/>
      <c r="G7" s="145"/>
      <c r="H7" s="148"/>
    </row>
    <row r="8" spans="1:20" ht="14.4" customHeight="1" x14ac:dyDescent="0.3">
      <c r="A8" s="127"/>
      <c r="B8" s="128"/>
      <c r="C8" s="129"/>
      <c r="D8" s="143"/>
      <c r="E8" s="146"/>
      <c r="F8" s="146"/>
      <c r="G8" s="146"/>
      <c r="H8" s="149"/>
      <c r="J8" s="118" t="s">
        <v>2141</v>
      </c>
      <c r="K8" s="119"/>
      <c r="L8" s="120"/>
      <c r="P8" s="157" t="s">
        <v>2158</v>
      </c>
      <c r="Q8" s="119"/>
      <c r="R8" s="120"/>
    </row>
    <row r="9" spans="1:20" ht="13.8" customHeight="1" thickBot="1" x14ac:dyDescent="0.35">
      <c r="A9" s="130"/>
      <c r="B9" s="131"/>
      <c r="C9" s="132"/>
      <c r="D9" s="144"/>
      <c r="E9" s="147"/>
      <c r="F9" s="147"/>
      <c r="G9" s="147"/>
      <c r="H9" s="150"/>
      <c r="J9" s="121"/>
      <c r="K9" s="122"/>
      <c r="L9" s="123"/>
      <c r="P9" s="121"/>
      <c r="Q9" s="122"/>
      <c r="R9" s="123"/>
    </row>
    <row r="10" spans="1:20" ht="15" thickBot="1" x14ac:dyDescent="0.35"/>
    <row r="11" spans="1:20" x14ac:dyDescent="0.3">
      <c r="A11" s="112" t="s">
        <v>2136</v>
      </c>
      <c r="B11" s="113"/>
      <c r="C11" s="113"/>
      <c r="D11" s="113"/>
      <c r="E11" s="113"/>
      <c r="F11" s="114"/>
      <c r="H11" s="112" t="s">
        <v>2137</v>
      </c>
      <c r="I11" s="113"/>
      <c r="J11" s="113"/>
      <c r="K11" s="113"/>
      <c r="L11" s="113"/>
      <c r="M11" s="114"/>
      <c r="O11" s="112" t="s">
        <v>2138</v>
      </c>
      <c r="P11" s="113"/>
      <c r="Q11" s="113"/>
      <c r="R11" s="113"/>
      <c r="S11" s="113"/>
      <c r="T11" s="114"/>
    </row>
    <row r="12" spans="1:20" ht="15" thickBot="1" x14ac:dyDescent="0.35">
      <c r="A12" s="92"/>
      <c r="B12" s="93"/>
      <c r="C12" s="93"/>
      <c r="D12" s="93"/>
      <c r="E12" s="93"/>
      <c r="F12" s="94"/>
      <c r="H12" s="92"/>
      <c r="I12" s="93"/>
      <c r="J12" s="93"/>
      <c r="K12" s="93"/>
      <c r="L12" s="93"/>
      <c r="M12" s="94"/>
      <c r="O12" s="92"/>
      <c r="P12" s="93"/>
      <c r="Q12" s="93"/>
      <c r="R12" s="93"/>
      <c r="S12" s="93"/>
      <c r="T12" s="94"/>
    </row>
    <row r="13" spans="1:20" x14ac:dyDescent="0.3">
      <c r="A13" s="95"/>
      <c r="B13" s="110"/>
      <c r="C13" s="111"/>
      <c r="D13" s="111"/>
      <c r="E13" s="104"/>
      <c r="F13" s="96"/>
      <c r="G13" s="97"/>
      <c r="H13" s="98"/>
      <c r="I13" s="110"/>
      <c r="J13" s="111"/>
      <c r="K13" s="111"/>
      <c r="L13" s="80"/>
      <c r="M13" s="96"/>
      <c r="N13" s="97"/>
      <c r="O13" s="98"/>
      <c r="P13" s="110"/>
      <c r="Q13" s="111"/>
      <c r="R13" s="111"/>
      <c r="S13" s="80"/>
      <c r="T13" s="94"/>
    </row>
    <row r="14" spans="1:20" ht="15" thickBot="1" x14ac:dyDescent="0.35">
      <c r="A14" s="98"/>
      <c r="B14" s="107"/>
      <c r="C14" s="108"/>
      <c r="D14" s="109"/>
      <c r="E14" s="81"/>
      <c r="F14" s="96"/>
      <c r="G14" s="97"/>
      <c r="H14" s="98"/>
      <c r="I14" s="107"/>
      <c r="J14" s="108"/>
      <c r="K14" s="109"/>
      <c r="L14" s="81"/>
      <c r="M14" s="96"/>
      <c r="N14" s="97"/>
      <c r="O14" s="98"/>
      <c r="P14" s="107"/>
      <c r="Q14" s="108"/>
      <c r="R14" s="109"/>
      <c r="S14" s="81"/>
      <c r="T14" s="94"/>
    </row>
    <row r="15" spans="1:20" x14ac:dyDescent="0.3">
      <c r="A15" s="98"/>
      <c r="B15" s="110"/>
      <c r="C15" s="111"/>
      <c r="D15" s="111"/>
      <c r="E15" s="106"/>
      <c r="F15" s="96"/>
      <c r="G15" s="97"/>
      <c r="H15" s="98"/>
      <c r="I15" s="110"/>
      <c r="J15" s="111"/>
      <c r="K15" s="111"/>
      <c r="L15" s="82"/>
      <c r="M15" s="96"/>
      <c r="N15" s="97"/>
      <c r="O15" s="98"/>
      <c r="P15" s="110"/>
      <c r="Q15" s="111"/>
      <c r="R15" s="111"/>
      <c r="S15" s="82"/>
      <c r="T15" s="94"/>
    </row>
    <row r="16" spans="1:20" ht="15" thickBot="1" x14ac:dyDescent="0.35">
      <c r="A16" s="98"/>
      <c r="B16" s="107"/>
      <c r="C16" s="108"/>
      <c r="D16" s="109"/>
      <c r="E16" s="81"/>
      <c r="F16" s="96"/>
      <c r="G16" s="97"/>
      <c r="H16" s="98"/>
      <c r="I16" s="107"/>
      <c r="J16" s="108"/>
      <c r="K16" s="109"/>
      <c r="L16" s="81"/>
      <c r="M16" s="96"/>
      <c r="N16" s="97"/>
      <c r="O16" s="98"/>
      <c r="P16" s="107"/>
      <c r="Q16" s="108"/>
      <c r="R16" s="109"/>
      <c r="S16" s="81"/>
      <c r="T16" s="94"/>
    </row>
    <row r="17" spans="1:20" x14ac:dyDescent="0.3">
      <c r="A17" s="98"/>
      <c r="B17" s="110"/>
      <c r="C17" s="111"/>
      <c r="D17" s="111"/>
      <c r="E17" s="82"/>
      <c r="F17" s="96"/>
      <c r="G17" s="97"/>
      <c r="H17" s="98"/>
      <c r="I17" s="110"/>
      <c r="J17" s="111"/>
      <c r="K17" s="111"/>
      <c r="L17" s="82"/>
      <c r="M17" s="96"/>
      <c r="N17" s="97"/>
      <c r="O17" s="98"/>
      <c r="P17" s="110"/>
      <c r="Q17" s="111"/>
      <c r="R17" s="111"/>
      <c r="S17" s="82"/>
      <c r="T17" s="94"/>
    </row>
    <row r="18" spans="1:20" ht="15" thickBot="1" x14ac:dyDescent="0.35">
      <c r="A18" s="98"/>
      <c r="B18" s="107"/>
      <c r="C18" s="108"/>
      <c r="D18" s="109"/>
      <c r="E18" s="81"/>
      <c r="F18" s="96"/>
      <c r="G18" s="97"/>
      <c r="H18" s="98"/>
      <c r="I18" s="107"/>
      <c r="J18" s="108"/>
      <c r="K18" s="109"/>
      <c r="L18" s="81"/>
      <c r="M18" s="96"/>
      <c r="N18" s="97"/>
      <c r="O18" s="98"/>
      <c r="P18" s="107"/>
      <c r="Q18" s="108"/>
      <c r="R18" s="109"/>
      <c r="S18" s="81"/>
      <c r="T18" s="94"/>
    </row>
    <row r="19" spans="1:20" x14ac:dyDescent="0.3">
      <c r="A19" s="98"/>
      <c r="B19" s="110"/>
      <c r="C19" s="111"/>
      <c r="D19" s="111"/>
      <c r="E19" s="82"/>
      <c r="F19" s="96"/>
      <c r="G19" s="97"/>
      <c r="H19" s="98"/>
      <c r="I19" s="110"/>
      <c r="J19" s="111"/>
      <c r="K19" s="111"/>
      <c r="L19" s="82"/>
      <c r="M19" s="96"/>
      <c r="N19" s="97"/>
      <c r="O19" s="98"/>
      <c r="P19" s="110"/>
      <c r="Q19" s="111"/>
      <c r="R19" s="111"/>
      <c r="S19" s="82"/>
      <c r="T19" s="94"/>
    </row>
    <row r="20" spans="1:20" ht="15" thickBot="1" x14ac:dyDescent="0.35">
      <c r="A20" s="98"/>
      <c r="B20" s="107"/>
      <c r="C20" s="108"/>
      <c r="D20" s="109"/>
      <c r="E20" s="81"/>
      <c r="F20" s="96"/>
      <c r="G20" s="97"/>
      <c r="H20" s="98"/>
      <c r="I20" s="107"/>
      <c r="J20" s="108"/>
      <c r="K20" s="109"/>
      <c r="L20" s="81"/>
      <c r="M20" s="96"/>
      <c r="N20" s="97"/>
      <c r="O20" s="98"/>
      <c r="P20" s="107"/>
      <c r="Q20" s="108"/>
      <c r="R20" s="109"/>
      <c r="S20" s="81"/>
      <c r="T20" s="94"/>
    </row>
    <row r="21" spans="1:20" ht="15" thickBot="1" x14ac:dyDescent="0.35">
      <c r="A21" s="98"/>
      <c r="B21" s="110"/>
      <c r="C21" s="111"/>
      <c r="D21" s="111"/>
      <c r="E21" s="83"/>
      <c r="F21" s="96"/>
      <c r="G21" s="97"/>
      <c r="H21" s="98"/>
      <c r="I21" s="110"/>
      <c r="J21" s="111"/>
      <c r="K21" s="111"/>
      <c r="L21" s="83"/>
      <c r="M21" s="96"/>
      <c r="N21" s="97"/>
      <c r="O21" s="98"/>
      <c r="P21" s="110"/>
      <c r="Q21" s="111"/>
      <c r="R21" s="111"/>
      <c r="S21" s="83"/>
      <c r="T21" s="94"/>
    </row>
    <row r="22" spans="1:20" ht="15" thickBot="1" x14ac:dyDescent="0.35">
      <c r="A22" s="99"/>
      <c r="B22" s="100"/>
      <c r="C22" s="100"/>
      <c r="D22" s="100"/>
      <c r="E22" s="100"/>
      <c r="F22" s="101"/>
      <c r="G22" s="97"/>
      <c r="H22" s="99"/>
      <c r="I22" s="100"/>
      <c r="J22" s="100"/>
      <c r="K22" s="100"/>
      <c r="L22" s="100"/>
      <c r="M22" s="101"/>
      <c r="N22" s="97"/>
      <c r="O22" s="99"/>
      <c r="P22" s="100"/>
      <c r="Q22" s="100"/>
      <c r="R22" s="100"/>
      <c r="S22" s="100"/>
      <c r="T22" s="102"/>
    </row>
    <row r="23" spans="1:20" ht="15" thickBot="1" x14ac:dyDescent="0.35">
      <c r="A23" s="97"/>
      <c r="B23" s="97"/>
      <c r="C23" s="97"/>
      <c r="D23" s="97"/>
      <c r="E23" s="97"/>
      <c r="F23" s="97"/>
      <c r="G23" s="97"/>
      <c r="H23" s="97"/>
      <c r="I23" s="97"/>
      <c r="J23" s="97"/>
      <c r="K23" s="97"/>
      <c r="L23" s="97"/>
      <c r="M23" s="97"/>
      <c r="N23" s="97"/>
      <c r="O23" s="97"/>
      <c r="P23" s="97"/>
      <c r="Q23" s="97"/>
      <c r="R23" s="97"/>
      <c r="S23" s="97"/>
    </row>
    <row r="24" spans="1:20" x14ac:dyDescent="0.3">
      <c r="A24" s="112" t="s">
        <v>2134</v>
      </c>
      <c r="B24" s="113"/>
      <c r="C24" s="113"/>
      <c r="D24" s="113"/>
      <c r="E24" s="113"/>
      <c r="F24" s="114"/>
      <c r="G24" s="97"/>
      <c r="H24" s="112" t="s">
        <v>2135</v>
      </c>
      <c r="I24" s="113"/>
      <c r="J24" s="113"/>
      <c r="K24" s="113"/>
      <c r="L24" s="113"/>
      <c r="M24" s="114"/>
      <c r="N24" s="97"/>
      <c r="O24" s="97"/>
      <c r="P24" s="97"/>
      <c r="Q24" s="97"/>
      <c r="R24" s="97"/>
      <c r="S24" s="97"/>
    </row>
    <row r="25" spans="1:20" ht="15" thickBot="1" x14ac:dyDescent="0.35">
      <c r="A25" s="98"/>
      <c r="B25" s="103"/>
      <c r="C25" s="103"/>
      <c r="D25" s="103"/>
      <c r="E25" s="103"/>
      <c r="F25" s="96"/>
      <c r="G25" s="97"/>
      <c r="H25" s="98"/>
      <c r="I25" s="103"/>
      <c r="J25" s="103"/>
      <c r="K25" s="103"/>
      <c r="L25" s="103"/>
      <c r="M25" s="96"/>
      <c r="N25" s="97"/>
      <c r="O25" s="97"/>
      <c r="P25" s="97"/>
      <c r="Q25" s="97"/>
      <c r="R25" s="97"/>
      <c r="S25" s="97"/>
    </row>
    <row r="26" spans="1:20" x14ac:dyDescent="0.3">
      <c r="A26" s="95"/>
      <c r="B26" s="110"/>
      <c r="C26" s="111"/>
      <c r="D26" s="111"/>
      <c r="E26" s="80"/>
      <c r="F26" s="96"/>
      <c r="G26" s="97"/>
      <c r="H26" s="98"/>
      <c r="I26" s="110"/>
      <c r="J26" s="111"/>
      <c r="K26" s="111"/>
      <c r="L26" s="80"/>
      <c r="M26" s="96"/>
      <c r="N26" s="97"/>
      <c r="O26" s="97"/>
      <c r="P26" s="97"/>
      <c r="Q26" s="97"/>
      <c r="R26" s="97"/>
      <c r="S26" s="97"/>
    </row>
    <row r="27" spans="1:20" ht="15" thickBot="1" x14ac:dyDescent="0.35">
      <c r="A27" s="98"/>
      <c r="B27" s="107"/>
      <c r="C27" s="108"/>
      <c r="D27" s="109"/>
      <c r="E27" s="81"/>
      <c r="F27" s="96"/>
      <c r="G27" s="97"/>
      <c r="H27" s="98"/>
      <c r="I27" s="107"/>
      <c r="J27" s="108"/>
      <c r="K27" s="109"/>
      <c r="L27" s="81"/>
      <c r="M27" s="96"/>
      <c r="N27" s="97"/>
      <c r="O27" s="97"/>
      <c r="P27" s="97"/>
      <c r="Q27" s="97"/>
      <c r="R27" s="97"/>
      <c r="S27" s="97"/>
    </row>
    <row r="28" spans="1:20" x14ac:dyDescent="0.3">
      <c r="A28" s="98"/>
      <c r="B28" s="110"/>
      <c r="C28" s="111"/>
      <c r="D28" s="111"/>
      <c r="E28" s="82"/>
      <c r="F28" s="96"/>
      <c r="G28" s="97"/>
      <c r="H28" s="98"/>
      <c r="I28" s="110"/>
      <c r="J28" s="111"/>
      <c r="K28" s="111"/>
      <c r="L28" s="82"/>
      <c r="M28" s="96"/>
      <c r="N28" s="97"/>
      <c r="O28" s="97"/>
      <c r="P28" s="97"/>
      <c r="Q28" s="97"/>
      <c r="R28" s="97"/>
      <c r="S28" s="97"/>
    </row>
    <row r="29" spans="1:20" ht="15" thickBot="1" x14ac:dyDescent="0.35">
      <c r="A29" s="98"/>
      <c r="B29" s="107"/>
      <c r="C29" s="108"/>
      <c r="D29" s="109"/>
      <c r="E29" s="81"/>
      <c r="F29" s="96"/>
      <c r="G29" s="97"/>
      <c r="H29" s="98"/>
      <c r="I29" s="107"/>
      <c r="J29" s="108"/>
      <c r="K29" s="109"/>
      <c r="L29" s="81"/>
      <c r="M29" s="96"/>
      <c r="N29" s="97"/>
      <c r="O29" s="97"/>
      <c r="P29" s="97"/>
      <c r="Q29" s="97"/>
      <c r="R29" s="97"/>
      <c r="S29" s="97"/>
    </row>
    <row r="30" spans="1:20" x14ac:dyDescent="0.3">
      <c r="A30" s="98"/>
      <c r="B30" s="110"/>
      <c r="C30" s="111"/>
      <c r="D30" s="111"/>
      <c r="E30" s="82"/>
      <c r="F30" s="96"/>
      <c r="G30" s="97"/>
      <c r="H30" s="98"/>
      <c r="I30" s="110"/>
      <c r="J30" s="111"/>
      <c r="K30" s="111"/>
      <c r="L30" s="82"/>
      <c r="M30" s="96"/>
      <c r="N30" s="97"/>
      <c r="O30" s="97"/>
      <c r="P30" s="97"/>
      <c r="Q30" s="97"/>
      <c r="R30" s="97"/>
      <c r="S30" s="97"/>
    </row>
    <row r="31" spans="1:20" ht="15" thickBot="1" x14ac:dyDescent="0.35">
      <c r="A31" s="98"/>
      <c r="B31" s="107"/>
      <c r="C31" s="108"/>
      <c r="D31" s="109"/>
      <c r="E31" s="81"/>
      <c r="F31" s="96"/>
      <c r="G31" s="97"/>
      <c r="H31" s="98"/>
      <c r="I31" s="107"/>
      <c r="J31" s="108"/>
      <c r="K31" s="109"/>
      <c r="L31" s="81"/>
      <c r="M31" s="96"/>
      <c r="N31" s="97"/>
      <c r="O31" s="97"/>
      <c r="P31" s="97"/>
      <c r="Q31" s="97"/>
      <c r="R31" s="97"/>
      <c r="S31" s="97"/>
    </row>
    <row r="32" spans="1:20" x14ac:dyDescent="0.3">
      <c r="A32" s="98"/>
      <c r="B32" s="110"/>
      <c r="C32" s="111"/>
      <c r="D32" s="111"/>
      <c r="E32" s="82"/>
      <c r="F32" s="96"/>
      <c r="G32" s="97"/>
      <c r="H32" s="98"/>
      <c r="I32" s="110"/>
      <c r="J32" s="111"/>
      <c r="K32" s="111"/>
      <c r="L32" s="82"/>
      <c r="M32" s="96"/>
      <c r="N32" s="97"/>
      <c r="O32" s="97"/>
      <c r="P32" s="97"/>
      <c r="Q32" s="97"/>
      <c r="R32" s="97"/>
      <c r="S32" s="97"/>
    </row>
    <row r="33" spans="1:19" ht="15" thickBot="1" x14ac:dyDescent="0.35">
      <c r="A33" s="98"/>
      <c r="B33" s="107"/>
      <c r="C33" s="108"/>
      <c r="D33" s="109"/>
      <c r="E33" s="81"/>
      <c r="F33" s="96"/>
      <c r="G33" s="97"/>
      <c r="H33" s="98"/>
      <c r="I33" s="107"/>
      <c r="J33" s="108"/>
      <c r="K33" s="109"/>
      <c r="L33" s="81"/>
      <c r="M33" s="96"/>
      <c r="N33" s="97"/>
      <c r="O33" s="97"/>
      <c r="P33" s="97"/>
      <c r="Q33" s="97"/>
      <c r="R33" s="97"/>
      <c r="S33" s="97"/>
    </row>
    <row r="34" spans="1:19" ht="15" thickBot="1" x14ac:dyDescent="0.35">
      <c r="A34" s="98"/>
      <c r="B34" s="110"/>
      <c r="C34" s="111"/>
      <c r="D34" s="111"/>
      <c r="E34" s="83"/>
      <c r="F34" s="96"/>
      <c r="G34" s="97"/>
      <c r="H34" s="98"/>
      <c r="I34" s="110"/>
      <c r="J34" s="111"/>
      <c r="K34" s="111"/>
      <c r="L34" s="83"/>
      <c r="M34" s="96"/>
      <c r="N34" s="97"/>
      <c r="O34" s="97"/>
      <c r="P34" s="97"/>
      <c r="Q34" s="97"/>
      <c r="R34" s="97"/>
      <c r="S34" s="97"/>
    </row>
    <row r="35" spans="1:19" ht="15" thickBot="1" x14ac:dyDescent="0.35">
      <c r="A35" s="99"/>
      <c r="B35" s="100"/>
      <c r="C35" s="100"/>
      <c r="D35" s="100"/>
      <c r="E35" s="100"/>
      <c r="F35" s="101"/>
      <c r="G35" s="97"/>
      <c r="H35" s="99"/>
      <c r="I35" s="100"/>
      <c r="J35" s="100"/>
      <c r="K35" s="100"/>
      <c r="L35" s="100"/>
      <c r="M35" s="101"/>
      <c r="N35" s="97"/>
      <c r="O35" s="97"/>
      <c r="P35" s="97"/>
      <c r="Q35" s="97"/>
      <c r="R35" s="97"/>
      <c r="S35" s="97"/>
    </row>
  </sheetData>
  <sheetProtection sheet="1" objects="1" scenarios="1" selectLockedCells="1"/>
  <mergeCells count="71">
    <mergeCell ref="P2:R3"/>
    <mergeCell ref="P5:R6"/>
    <mergeCell ref="P8:R9"/>
    <mergeCell ref="J5:L6"/>
    <mergeCell ref="J2:L3"/>
    <mergeCell ref="A1:H1"/>
    <mergeCell ref="J8:L9"/>
    <mergeCell ref="A7:C9"/>
    <mergeCell ref="D3:D5"/>
    <mergeCell ref="E3:E5"/>
    <mergeCell ref="F3:F5"/>
    <mergeCell ref="G3:G5"/>
    <mergeCell ref="H3:H5"/>
    <mergeCell ref="D7:D9"/>
    <mergeCell ref="E7:E9"/>
    <mergeCell ref="F7:F9"/>
    <mergeCell ref="G7:G9"/>
    <mergeCell ref="H7:H9"/>
    <mergeCell ref="A3:B3"/>
    <mergeCell ref="A6:C6"/>
    <mergeCell ref="A4:B4"/>
    <mergeCell ref="B21:D21"/>
    <mergeCell ref="I21:K21"/>
    <mergeCell ref="P21:R21"/>
    <mergeCell ref="B34:D34"/>
    <mergeCell ref="I34:K34"/>
    <mergeCell ref="A24:F24"/>
    <mergeCell ref="H24:M24"/>
    <mergeCell ref="B26:D26"/>
    <mergeCell ref="I26:K26"/>
    <mergeCell ref="B27:D27"/>
    <mergeCell ref="I27:K27"/>
    <mergeCell ref="B28:D28"/>
    <mergeCell ref="I28:K28"/>
    <mergeCell ref="B29:D29"/>
    <mergeCell ref="I29:K29"/>
    <mergeCell ref="B30:D30"/>
    <mergeCell ref="B17:D17"/>
    <mergeCell ref="B18:D18"/>
    <mergeCell ref="B19:D19"/>
    <mergeCell ref="B20:D20"/>
    <mergeCell ref="A11:F11"/>
    <mergeCell ref="I15:K15"/>
    <mergeCell ref="I16:K16"/>
    <mergeCell ref="B13:D13"/>
    <mergeCell ref="B14:D14"/>
    <mergeCell ref="B15:D15"/>
    <mergeCell ref="B16:D16"/>
    <mergeCell ref="I17:K17"/>
    <mergeCell ref="I18:K18"/>
    <mergeCell ref="I19:K19"/>
    <mergeCell ref="I20:K20"/>
    <mergeCell ref="O11:T11"/>
    <mergeCell ref="P13:R13"/>
    <mergeCell ref="P14:R14"/>
    <mergeCell ref="P15:R15"/>
    <mergeCell ref="P16:R16"/>
    <mergeCell ref="P17:R17"/>
    <mergeCell ref="P18:R18"/>
    <mergeCell ref="P19:R19"/>
    <mergeCell ref="P20:R20"/>
    <mergeCell ref="H11:M11"/>
    <mergeCell ref="I13:K13"/>
    <mergeCell ref="I14:K14"/>
    <mergeCell ref="B33:D33"/>
    <mergeCell ref="I33:K33"/>
    <mergeCell ref="I30:K30"/>
    <mergeCell ref="B31:D31"/>
    <mergeCell ref="I31:K31"/>
    <mergeCell ref="B32:D32"/>
    <mergeCell ref="I32:K32"/>
  </mergeCells>
  <dataValidations xWindow="418" yWindow="444" count="1">
    <dataValidation allowBlank="1" showInputMessage="1" showErrorMessage="1" promptTitle="Horaire" prompt="Préciser l'heure du début de l'activité." sqref="E13:E21 L13:L21 S13:S21 E26:E34 L26:L34"/>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418" yWindow="444" count="2">
        <x14:dataValidation type="list" allowBlank="1" showInputMessage="1" promptTitle="Matière" prompt="Sélectionnez la matière désirée dans la liste proposée_x000a_ou_x000a_Tapez l'intitulé que vous voulez (ex : accueil / pause méridienne / rituel)">
          <x14:formula1>
            <xm:f>Matières!$A:$A</xm:f>
          </x14:formula1>
          <xm:sqref>B13:D13 B15:D15 B17:D17 B19:D19 B21:D21 I13:K13 I15:K15 I17:K17 I19:K19 I21:K21 P13:R13 P15:R15 P17:R17 P19:R19 P21:R21 B26:D26 B28:D28 B30:D30 B32:D32 B34:D34 I26:K26 I28:K28 I30:K30 I32:K32 I34:K34</xm:sqref>
        </x14:dataValidation>
        <x14:dataValidation type="list" allowBlank="1" showInputMessage="1" promptTitle="Matière" prompt="Sélectionnez la matière désirée dans la liste proposée_x000a_ou_x000a_Tapez l'intitulé que vous voulez (ex : accueil / pause méridienne / rituel)">
          <x14:formula1>
            <xm:f>Matières!$A:$A</xm:f>
          </x14:formula1>
          <xm:sqref>B14:D14 B16:D16 B18:D18 B20:D20 I14:K14 I16:K16 I18:K18 I20:K20 P14:R14 P16:R16 P18:R18 P20:R20 B27:D27 B29:D29 B31:D31 B33:D33 I27:K27 I29:K29 I31:K31 I33:K33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9"/>
  <sheetViews>
    <sheetView workbookViewId="0">
      <selection activeCell="AI1" sqref="AI1:AI1048576"/>
    </sheetView>
  </sheetViews>
  <sheetFormatPr baseColWidth="10" defaultRowHeight="14.4" x14ac:dyDescent="0.3"/>
  <cols>
    <col min="1" max="1" width="40" style="27" customWidth="1"/>
    <col min="2" max="2" width="1.44140625" customWidth="1"/>
    <col min="3" max="3" width="22.77734375" style="28" customWidth="1"/>
    <col min="4" max="4" width="1.44140625" customWidth="1"/>
    <col min="5" max="5" width="22.77734375" style="29" customWidth="1"/>
    <col min="6" max="6" width="1.33203125" customWidth="1"/>
    <col min="7" max="7" width="22.77734375" style="28" customWidth="1"/>
    <col min="8" max="8" width="1.33203125" customWidth="1"/>
    <col min="9" max="9" width="22.77734375" style="30" customWidth="1"/>
    <col min="10" max="10" width="1.44140625" customWidth="1"/>
    <col min="11" max="11" width="24.88671875" style="28" customWidth="1"/>
    <col min="12" max="12" width="1.6640625" customWidth="1"/>
    <col min="13" max="13" width="33.44140625" style="29" customWidth="1"/>
    <col min="14" max="14" width="1.6640625" customWidth="1"/>
    <col min="15" max="15" width="18.21875" style="28" customWidth="1"/>
    <col min="16" max="16" width="1.6640625" customWidth="1"/>
    <col min="17" max="17" width="23.33203125" style="29" customWidth="1"/>
    <col min="18" max="18" width="1.6640625" customWidth="1"/>
    <col min="19" max="19" width="20.88671875" style="28" customWidth="1"/>
    <col min="20" max="20" width="1.6640625" customWidth="1"/>
    <col min="21" max="21" width="10.5546875" customWidth="1"/>
    <col min="22" max="22" width="1.44140625" customWidth="1"/>
    <col min="23" max="23" width="37" style="29" customWidth="1"/>
    <col min="24" max="24" width="1.33203125" customWidth="1"/>
    <col min="25" max="25" width="34.109375" style="28" customWidth="1"/>
    <col min="26" max="26" width="1.5546875" customWidth="1"/>
    <col min="27" max="27" width="35.44140625" style="29" customWidth="1"/>
    <col min="28" max="28" width="1.109375" customWidth="1"/>
    <col min="29" max="29" width="27.21875" style="28" customWidth="1"/>
    <col min="30" max="30" width="1.109375" customWidth="1"/>
    <col min="31" max="31" width="26.109375" style="29" customWidth="1"/>
    <col min="32" max="32" width="1.109375" customWidth="1"/>
    <col min="33" max="33" width="30.21875" style="28" customWidth="1"/>
    <col min="34" max="34" width="1.109375" customWidth="1"/>
    <col min="35" max="35" width="13.33203125" style="26" customWidth="1"/>
    <col min="36" max="36" width="1.33203125" customWidth="1"/>
    <col min="37" max="37" width="10.6640625" style="28" customWidth="1"/>
    <col min="38" max="38" width="1.77734375" customWidth="1"/>
    <col min="39" max="39" width="33.77734375" style="29" customWidth="1"/>
  </cols>
  <sheetData>
    <row r="1" spans="1:39" x14ac:dyDescent="0.3">
      <c r="A1" s="207" t="s">
        <v>1779</v>
      </c>
      <c r="B1" s="207"/>
      <c r="C1" s="207"/>
      <c r="D1" s="207"/>
      <c r="E1" s="207"/>
      <c r="F1" s="207"/>
      <c r="G1" s="207"/>
      <c r="H1" s="207"/>
      <c r="I1" s="207"/>
      <c r="J1" s="207"/>
      <c r="K1" s="207"/>
      <c r="M1" s="208" t="s">
        <v>2038</v>
      </c>
      <c r="N1" s="209"/>
      <c r="O1" s="209"/>
      <c r="P1" s="209"/>
      <c r="Q1" s="209"/>
      <c r="R1" s="209"/>
      <c r="S1" s="209"/>
      <c r="U1" s="4" t="s">
        <v>32</v>
      </c>
      <c r="W1" s="32" t="s">
        <v>1932</v>
      </c>
      <c r="Y1" s="22" t="s">
        <v>1951</v>
      </c>
      <c r="AA1" s="210" t="s">
        <v>2037</v>
      </c>
      <c r="AB1" s="211"/>
      <c r="AC1" s="211"/>
      <c r="AD1" s="211"/>
      <c r="AE1" s="211"/>
      <c r="AG1" s="22" t="s">
        <v>1952</v>
      </c>
      <c r="AI1" s="31" t="s">
        <v>5</v>
      </c>
      <c r="AK1" s="22" t="s">
        <v>0</v>
      </c>
      <c r="AM1" s="32" t="s">
        <v>1894</v>
      </c>
    </row>
    <row r="2" spans="1:39" ht="43.2" x14ac:dyDescent="0.3">
      <c r="A2" s="27" t="s">
        <v>2039</v>
      </c>
      <c r="C2" s="28" t="s">
        <v>2042</v>
      </c>
      <c r="E2" s="29" t="s">
        <v>2045</v>
      </c>
      <c r="G2" s="28" t="s">
        <v>2046</v>
      </c>
      <c r="I2" s="30" t="s">
        <v>2047</v>
      </c>
      <c r="K2" s="28" t="s">
        <v>2049</v>
      </c>
      <c r="M2" s="29" t="s">
        <v>2040</v>
      </c>
      <c r="O2" s="28" t="s">
        <v>2041</v>
      </c>
      <c r="Q2" s="29" t="s">
        <v>2043</v>
      </c>
      <c r="S2" s="28" t="s">
        <v>2044</v>
      </c>
      <c r="U2" s="8"/>
      <c r="W2" s="29" t="s">
        <v>1933</v>
      </c>
      <c r="Y2" s="28" t="s">
        <v>1192</v>
      </c>
      <c r="AA2" s="29" t="s">
        <v>2051</v>
      </c>
      <c r="AC2" s="28" t="s">
        <v>2052</v>
      </c>
      <c r="AE2" s="29" t="s">
        <v>2053</v>
      </c>
      <c r="AG2" s="28" t="s">
        <v>1649</v>
      </c>
      <c r="AI2" s="25"/>
      <c r="AM2" s="29" t="s">
        <v>1895</v>
      </c>
    </row>
    <row r="3" spans="1:39" ht="72" x14ac:dyDescent="0.3">
      <c r="A3" s="27" t="s">
        <v>1780</v>
      </c>
      <c r="C3" s="28" t="s">
        <v>1798</v>
      </c>
      <c r="E3" s="29" t="s">
        <v>1823</v>
      </c>
      <c r="G3" s="28" t="s">
        <v>1837</v>
      </c>
      <c r="I3" s="30" t="s">
        <v>161</v>
      </c>
      <c r="K3" s="28" t="s">
        <v>1855</v>
      </c>
      <c r="M3" s="29" t="s">
        <v>1864</v>
      </c>
      <c r="O3" s="28" t="s">
        <v>1881</v>
      </c>
      <c r="Q3" s="29" t="s">
        <v>1886</v>
      </c>
      <c r="S3" s="28" t="s">
        <v>1893</v>
      </c>
      <c r="W3" s="29" t="s">
        <v>1154</v>
      </c>
      <c r="Y3" s="28" t="s">
        <v>1610</v>
      </c>
      <c r="AA3" s="29" t="s">
        <v>1636</v>
      </c>
      <c r="AC3" s="28" t="s">
        <v>1642</v>
      </c>
      <c r="AE3" s="29" t="s">
        <v>1647</v>
      </c>
      <c r="AG3" s="28" t="s">
        <v>1650</v>
      </c>
      <c r="AM3" s="29" t="s">
        <v>1896</v>
      </c>
    </row>
    <row r="4" spans="1:39" ht="43.2" x14ac:dyDescent="0.3">
      <c r="A4" s="27" t="s">
        <v>1781</v>
      </c>
      <c r="C4" s="28" t="s">
        <v>1799</v>
      </c>
      <c r="E4" s="29" t="s">
        <v>1824</v>
      </c>
      <c r="G4" s="28" t="s">
        <v>1838</v>
      </c>
      <c r="I4" s="30" t="s">
        <v>1845</v>
      </c>
      <c r="K4" s="28" t="s">
        <v>1856</v>
      </c>
      <c r="M4" s="29" t="s">
        <v>1865</v>
      </c>
      <c r="O4" s="28" t="s">
        <v>1882</v>
      </c>
      <c r="Q4" s="29" t="s">
        <v>1887</v>
      </c>
      <c r="W4" s="29" t="s">
        <v>1582</v>
      </c>
      <c r="Y4" s="28" t="s">
        <v>1935</v>
      </c>
      <c r="AA4" s="29" t="s">
        <v>1637</v>
      </c>
      <c r="AC4" s="28" t="s">
        <v>1643</v>
      </c>
      <c r="AG4" s="28" t="s">
        <v>1651</v>
      </c>
      <c r="AM4" s="29" t="s">
        <v>1897</v>
      </c>
    </row>
    <row r="5" spans="1:39" ht="72" x14ac:dyDescent="0.3">
      <c r="A5" s="27" t="s">
        <v>1782</v>
      </c>
      <c r="C5" s="28" t="s">
        <v>1800</v>
      </c>
      <c r="E5" s="29" t="s">
        <v>1825</v>
      </c>
      <c r="G5" s="28" t="s">
        <v>1839</v>
      </c>
      <c r="I5" s="30" t="s">
        <v>14</v>
      </c>
      <c r="K5" s="28" t="s">
        <v>1857</v>
      </c>
      <c r="M5" s="29" t="s">
        <v>1866</v>
      </c>
      <c r="O5" s="28" t="s">
        <v>1883</v>
      </c>
      <c r="Q5" s="29" t="s">
        <v>1888</v>
      </c>
      <c r="W5" s="29" t="s">
        <v>1583</v>
      </c>
      <c r="Y5" s="28" t="s">
        <v>1193</v>
      </c>
      <c r="AA5" s="29" t="s">
        <v>1638</v>
      </c>
      <c r="AC5" s="28" t="s">
        <v>1644</v>
      </c>
      <c r="AG5" s="28" t="s">
        <v>1653</v>
      </c>
      <c r="AM5" s="29" t="s">
        <v>1534</v>
      </c>
    </row>
    <row r="6" spans="1:39" ht="57.6" x14ac:dyDescent="0.3">
      <c r="A6" s="27" t="s">
        <v>1783</v>
      </c>
      <c r="C6" s="28" t="s">
        <v>1801</v>
      </c>
      <c r="E6" s="29" t="s">
        <v>1826</v>
      </c>
      <c r="G6" s="28" t="s">
        <v>1840</v>
      </c>
      <c r="I6" s="30" t="s">
        <v>1846</v>
      </c>
      <c r="K6" s="28" t="s">
        <v>1858</v>
      </c>
      <c r="M6" s="29" t="s">
        <v>1867</v>
      </c>
      <c r="O6" s="28" t="s">
        <v>1884</v>
      </c>
      <c r="Q6" s="29" t="s">
        <v>1889</v>
      </c>
      <c r="W6" s="29" t="s">
        <v>1584</v>
      </c>
      <c r="Y6" s="28" t="s">
        <v>1936</v>
      </c>
      <c r="AA6" s="29" t="s">
        <v>1639</v>
      </c>
      <c r="AC6" s="28" t="s">
        <v>1645</v>
      </c>
      <c r="AG6" s="28" t="s">
        <v>1654</v>
      </c>
      <c r="AM6" s="29" t="s">
        <v>1535</v>
      </c>
    </row>
    <row r="7" spans="1:39" ht="43.2" x14ac:dyDescent="0.3">
      <c r="A7" s="27" t="s">
        <v>1784</v>
      </c>
      <c r="C7" s="28" t="s">
        <v>1802</v>
      </c>
      <c r="E7" s="29" t="s">
        <v>1442</v>
      </c>
      <c r="G7" s="28" t="s">
        <v>1841</v>
      </c>
      <c r="I7" s="30" t="s">
        <v>1847</v>
      </c>
      <c r="K7" s="28" t="s">
        <v>1859</v>
      </c>
      <c r="M7" s="29" t="s">
        <v>1868</v>
      </c>
      <c r="O7" s="28" t="s">
        <v>1885</v>
      </c>
      <c r="Q7" s="29" t="s">
        <v>1890</v>
      </c>
      <c r="W7" s="29" t="s">
        <v>1585</v>
      </c>
      <c r="Y7" s="28" t="s">
        <v>1195</v>
      </c>
      <c r="AA7" s="29" t="s">
        <v>1640</v>
      </c>
      <c r="AC7" s="28" t="s">
        <v>1646</v>
      </c>
      <c r="AG7" s="28" t="s">
        <v>1953</v>
      </c>
      <c r="AM7" s="29" t="s">
        <v>1898</v>
      </c>
    </row>
    <row r="8" spans="1:39" ht="15" customHeight="1" x14ac:dyDescent="0.3">
      <c r="A8" s="27" t="s">
        <v>1785</v>
      </c>
      <c r="C8" s="28" t="s">
        <v>1803</v>
      </c>
      <c r="E8" s="29" t="s">
        <v>1827</v>
      </c>
      <c r="G8" s="28" t="s">
        <v>1842</v>
      </c>
      <c r="I8" s="30" t="s">
        <v>1848</v>
      </c>
      <c r="K8" s="28" t="s">
        <v>1860</v>
      </c>
      <c r="M8" s="29" t="s">
        <v>1869</v>
      </c>
      <c r="Q8" s="29" t="s">
        <v>1891</v>
      </c>
      <c r="W8" s="29" t="s">
        <v>1159</v>
      </c>
      <c r="Y8" s="28" t="s">
        <v>1937</v>
      </c>
      <c r="AA8" s="29" t="s">
        <v>1641</v>
      </c>
      <c r="AG8" s="28" t="s">
        <v>1954</v>
      </c>
      <c r="AM8" s="29" t="s">
        <v>1899</v>
      </c>
    </row>
    <row r="9" spans="1:39" ht="57.6" x14ac:dyDescent="0.3">
      <c r="A9" s="27" t="s">
        <v>1786</v>
      </c>
      <c r="C9" s="28" t="s">
        <v>1804</v>
      </c>
      <c r="E9" s="29" t="s">
        <v>1828</v>
      </c>
      <c r="G9" s="28" t="s">
        <v>1843</v>
      </c>
      <c r="I9" s="30" t="s">
        <v>1849</v>
      </c>
      <c r="K9" s="28" t="s">
        <v>1861</v>
      </c>
      <c r="M9" s="29" t="s">
        <v>1870</v>
      </c>
      <c r="Q9" s="29" t="s">
        <v>1892</v>
      </c>
      <c r="W9" s="29" t="s">
        <v>1586</v>
      </c>
      <c r="Y9" s="28" t="s">
        <v>1614</v>
      </c>
      <c r="AG9" s="28" t="s">
        <v>1658</v>
      </c>
      <c r="AM9" s="29" t="s">
        <v>1900</v>
      </c>
    </row>
    <row r="10" spans="1:39" ht="57.6" x14ac:dyDescent="0.3">
      <c r="A10" s="27" t="s">
        <v>1787</v>
      </c>
      <c r="C10" s="28" t="s">
        <v>1805</v>
      </c>
      <c r="E10" s="29" t="s">
        <v>1829</v>
      </c>
      <c r="G10" s="28" t="s">
        <v>1844</v>
      </c>
      <c r="I10" s="30" t="s">
        <v>1466</v>
      </c>
      <c r="K10" s="28" t="s">
        <v>1862</v>
      </c>
      <c r="M10" s="29" t="s">
        <v>1871</v>
      </c>
      <c r="W10" s="29" t="s">
        <v>1587</v>
      </c>
      <c r="Y10" s="28" t="s">
        <v>1938</v>
      </c>
      <c r="AG10" s="28" t="s">
        <v>1955</v>
      </c>
      <c r="AM10" s="29" t="s">
        <v>1539</v>
      </c>
    </row>
    <row r="11" spans="1:39" ht="57.6" x14ac:dyDescent="0.3">
      <c r="A11" s="27" t="s">
        <v>1788</v>
      </c>
      <c r="C11" s="28" t="s">
        <v>1806</v>
      </c>
      <c r="E11" s="29" t="s">
        <v>1830</v>
      </c>
      <c r="I11" s="30" t="s">
        <v>1850</v>
      </c>
      <c r="K11" s="28" t="s">
        <v>1863</v>
      </c>
      <c r="M11" s="29" t="s">
        <v>1872</v>
      </c>
      <c r="W11" s="29" t="s">
        <v>1162</v>
      </c>
      <c r="Y11" s="28" t="s">
        <v>1616</v>
      </c>
      <c r="AG11" s="28" t="s">
        <v>1956</v>
      </c>
      <c r="AM11" s="29" t="s">
        <v>1901</v>
      </c>
    </row>
    <row r="12" spans="1:39" ht="28.8" x14ac:dyDescent="0.3">
      <c r="A12" s="27" t="s">
        <v>1789</v>
      </c>
      <c r="C12" s="28" t="s">
        <v>1807</v>
      </c>
      <c r="E12" s="29" t="s">
        <v>1445</v>
      </c>
      <c r="I12" s="30" t="s">
        <v>1851</v>
      </c>
      <c r="M12" s="29" t="s">
        <v>1873</v>
      </c>
      <c r="W12" s="29" t="s">
        <v>1588</v>
      </c>
      <c r="Y12" s="28" t="s">
        <v>1939</v>
      </c>
      <c r="AG12" s="28" t="s">
        <v>1957</v>
      </c>
      <c r="AM12" s="29" t="s">
        <v>1902</v>
      </c>
    </row>
    <row r="13" spans="1:39" ht="57.6" x14ac:dyDescent="0.3">
      <c r="A13" s="27" t="s">
        <v>1790</v>
      </c>
      <c r="C13" s="28" t="s">
        <v>1808</v>
      </c>
      <c r="E13" s="29" t="s">
        <v>1831</v>
      </c>
      <c r="I13" s="30" t="s">
        <v>1852</v>
      </c>
      <c r="M13" s="29" t="s">
        <v>1874</v>
      </c>
      <c r="W13" s="29" t="s">
        <v>1589</v>
      </c>
      <c r="Y13" s="28" t="s">
        <v>1618</v>
      </c>
      <c r="AG13" s="28" t="s">
        <v>1958</v>
      </c>
      <c r="AM13" s="29" t="s">
        <v>1541</v>
      </c>
    </row>
    <row r="14" spans="1:39" ht="57.6" x14ac:dyDescent="0.3">
      <c r="A14" s="27" t="s">
        <v>1791</v>
      </c>
      <c r="C14" s="28" t="s">
        <v>1809</v>
      </c>
      <c r="E14" s="29" t="s">
        <v>1832</v>
      </c>
      <c r="I14" s="30" t="s">
        <v>16</v>
      </c>
      <c r="M14" s="29" t="s">
        <v>1875</v>
      </c>
      <c r="W14" s="29" t="s">
        <v>1165</v>
      </c>
      <c r="Y14" s="28" t="s">
        <v>1940</v>
      </c>
      <c r="AG14" s="28" t="s">
        <v>1661</v>
      </c>
      <c r="AM14" s="29" t="s">
        <v>1903</v>
      </c>
    </row>
    <row r="15" spans="1:39" ht="43.2" x14ac:dyDescent="0.3">
      <c r="A15" s="27" t="s">
        <v>1792</v>
      </c>
      <c r="C15" s="28" t="s">
        <v>1810</v>
      </c>
      <c r="E15" s="29" t="s">
        <v>1833</v>
      </c>
      <c r="I15" s="30" t="s">
        <v>1853</v>
      </c>
      <c r="M15" s="29" t="s">
        <v>1876</v>
      </c>
      <c r="W15" s="29" t="s">
        <v>1590</v>
      </c>
      <c r="Y15" s="28" t="s">
        <v>1941</v>
      </c>
      <c r="AG15" s="28" t="s">
        <v>1959</v>
      </c>
      <c r="AM15" s="29" t="s">
        <v>1904</v>
      </c>
    </row>
    <row r="16" spans="1:39" ht="43.2" x14ac:dyDescent="0.3">
      <c r="A16" s="27" t="s">
        <v>1793</v>
      </c>
      <c r="C16" s="28" t="s">
        <v>1811</v>
      </c>
      <c r="E16" s="29" t="s">
        <v>1834</v>
      </c>
      <c r="I16" s="30" t="s">
        <v>2048</v>
      </c>
      <c r="M16" s="29" t="s">
        <v>1877</v>
      </c>
      <c r="W16" s="29" t="s">
        <v>1591</v>
      </c>
      <c r="Y16" s="28" t="s">
        <v>1942</v>
      </c>
      <c r="AG16" s="28" t="s">
        <v>1960</v>
      </c>
      <c r="AM16" s="29" t="s">
        <v>1905</v>
      </c>
    </row>
    <row r="17" spans="1:39" ht="43.2" x14ac:dyDescent="0.3">
      <c r="A17" s="27" t="s">
        <v>1794</v>
      </c>
      <c r="C17" s="28" t="s">
        <v>1812</v>
      </c>
      <c r="E17" s="29" t="s">
        <v>1835</v>
      </c>
      <c r="I17" s="30" t="s">
        <v>1854</v>
      </c>
      <c r="M17" s="29" t="s">
        <v>1878</v>
      </c>
      <c r="W17" s="29" t="s">
        <v>1592</v>
      </c>
      <c r="Y17" s="28" t="s">
        <v>1209</v>
      </c>
      <c r="AG17" s="28" t="s">
        <v>1961</v>
      </c>
      <c r="AM17" s="29" t="s">
        <v>1545</v>
      </c>
    </row>
    <row r="18" spans="1:39" ht="43.2" x14ac:dyDescent="0.3">
      <c r="A18" s="27" t="s">
        <v>1795</v>
      </c>
      <c r="C18" s="28" t="s">
        <v>1813</v>
      </c>
      <c r="E18" s="29" t="s">
        <v>1836</v>
      </c>
      <c r="M18" s="29" t="s">
        <v>1879</v>
      </c>
      <c r="W18" s="29" t="s">
        <v>1593</v>
      </c>
      <c r="Y18" s="28" t="s">
        <v>1622</v>
      </c>
      <c r="AG18" s="28" t="s">
        <v>1665</v>
      </c>
      <c r="AM18" s="29" t="s">
        <v>1906</v>
      </c>
    </row>
    <row r="19" spans="1:39" ht="28.8" x14ac:dyDescent="0.3">
      <c r="A19" s="27" t="s">
        <v>1796</v>
      </c>
      <c r="C19" s="28" t="s">
        <v>1814</v>
      </c>
      <c r="M19" s="29" t="s">
        <v>1880</v>
      </c>
      <c r="W19" s="29" t="s">
        <v>1594</v>
      </c>
      <c r="Y19" s="28" t="s">
        <v>1943</v>
      </c>
      <c r="AG19" s="28" t="s">
        <v>1962</v>
      </c>
      <c r="AM19" s="29" t="s">
        <v>1907</v>
      </c>
    </row>
    <row r="20" spans="1:39" ht="28.8" x14ac:dyDescent="0.3">
      <c r="A20" s="27" t="s">
        <v>1797</v>
      </c>
      <c r="C20" s="28" t="s">
        <v>1815</v>
      </c>
      <c r="W20" s="29" t="s">
        <v>1595</v>
      </c>
      <c r="Y20" s="28" t="s">
        <v>1944</v>
      </c>
      <c r="AG20" s="28" t="s">
        <v>1963</v>
      </c>
      <c r="AM20" s="29" t="s">
        <v>1908</v>
      </c>
    </row>
    <row r="21" spans="1:39" ht="43.2" x14ac:dyDescent="0.3">
      <c r="C21" s="28" t="s">
        <v>1816</v>
      </c>
      <c r="W21" s="29" t="s">
        <v>1596</v>
      </c>
      <c r="Y21" s="28" t="s">
        <v>1945</v>
      </c>
      <c r="AG21" s="28" t="s">
        <v>1964</v>
      </c>
      <c r="AM21" s="29" t="s">
        <v>1909</v>
      </c>
    </row>
    <row r="22" spans="1:39" ht="28.8" x14ac:dyDescent="0.3">
      <c r="C22" s="28" t="s">
        <v>1817</v>
      </c>
      <c r="W22" s="29" t="s">
        <v>1597</v>
      </c>
      <c r="Y22" s="28" t="s">
        <v>1946</v>
      </c>
      <c r="AG22" s="28" t="s">
        <v>1965</v>
      </c>
      <c r="AM22" s="29" t="s">
        <v>1549</v>
      </c>
    </row>
    <row r="23" spans="1:39" ht="43.2" x14ac:dyDescent="0.3">
      <c r="C23" s="28" t="s">
        <v>1818</v>
      </c>
      <c r="W23" s="29" t="s">
        <v>1169</v>
      </c>
      <c r="Y23" s="28" t="s">
        <v>1627</v>
      </c>
      <c r="AG23" s="28" t="s">
        <v>1669</v>
      </c>
      <c r="AM23" s="29" t="s">
        <v>1910</v>
      </c>
    </row>
    <row r="24" spans="1:39" ht="43.2" x14ac:dyDescent="0.3">
      <c r="C24" s="28" t="s">
        <v>1819</v>
      </c>
      <c r="W24" s="29" t="s">
        <v>1598</v>
      </c>
      <c r="Y24" s="28" t="s">
        <v>1628</v>
      </c>
      <c r="AG24" s="28" t="s">
        <v>1670</v>
      </c>
      <c r="AM24" s="29" t="s">
        <v>1911</v>
      </c>
    </row>
    <row r="25" spans="1:39" ht="28.8" x14ac:dyDescent="0.3">
      <c r="C25" s="28" t="s">
        <v>1820</v>
      </c>
      <c r="W25" s="29" t="s">
        <v>1172</v>
      </c>
      <c r="Y25" s="28" t="s">
        <v>1947</v>
      </c>
      <c r="AG25" s="28" t="s">
        <v>1966</v>
      </c>
      <c r="AM25" s="29" t="s">
        <v>1912</v>
      </c>
    </row>
    <row r="26" spans="1:39" ht="43.2" x14ac:dyDescent="0.3">
      <c r="C26" s="28" t="s">
        <v>1821</v>
      </c>
      <c r="W26" s="29" t="s">
        <v>1173</v>
      </c>
      <c r="Y26" s="28" t="s">
        <v>1214</v>
      </c>
      <c r="AG26" s="28" t="s">
        <v>1672</v>
      </c>
      <c r="AM26" s="29" t="s">
        <v>1552</v>
      </c>
    </row>
    <row r="27" spans="1:39" ht="43.2" x14ac:dyDescent="0.3">
      <c r="C27" s="28" t="s">
        <v>1822</v>
      </c>
      <c r="W27" s="29" t="s">
        <v>1174</v>
      </c>
      <c r="Y27" s="28" t="s">
        <v>1630</v>
      </c>
      <c r="AG27" s="28" t="s">
        <v>1673</v>
      </c>
      <c r="AM27" s="29" t="s">
        <v>1913</v>
      </c>
    </row>
    <row r="28" spans="1:39" ht="43.2" x14ac:dyDescent="0.3">
      <c r="W28" s="29" t="s">
        <v>1599</v>
      </c>
      <c r="Y28" s="28" t="s">
        <v>1948</v>
      </c>
      <c r="AG28" s="28" t="s">
        <v>1967</v>
      </c>
      <c r="AM28" s="29" t="s">
        <v>1914</v>
      </c>
    </row>
    <row r="29" spans="1:39" ht="43.2" x14ac:dyDescent="0.3">
      <c r="W29" s="29" t="s">
        <v>1600</v>
      </c>
      <c r="Y29" s="28" t="s">
        <v>1949</v>
      </c>
      <c r="AG29" s="28" t="s">
        <v>1968</v>
      </c>
      <c r="AM29" s="29" t="s">
        <v>1915</v>
      </c>
    </row>
    <row r="30" spans="1:39" ht="43.2" x14ac:dyDescent="0.3">
      <c r="W30" s="29" t="s">
        <v>1601</v>
      </c>
      <c r="Y30" s="28" t="s">
        <v>1950</v>
      </c>
      <c r="AG30" s="28" t="s">
        <v>1969</v>
      </c>
      <c r="AM30" s="29" t="s">
        <v>1916</v>
      </c>
    </row>
    <row r="31" spans="1:39" ht="28.8" x14ac:dyDescent="0.3">
      <c r="W31" s="29" t="s">
        <v>1602</v>
      </c>
      <c r="AG31" s="28" t="s">
        <v>1970</v>
      </c>
      <c r="AM31" s="29" t="s">
        <v>1557</v>
      </c>
    </row>
    <row r="32" spans="1:39" ht="43.2" x14ac:dyDescent="0.3">
      <c r="W32" s="29" t="s">
        <v>1182</v>
      </c>
      <c r="AG32" s="28" t="s">
        <v>1971</v>
      </c>
      <c r="AM32" s="29" t="s">
        <v>1917</v>
      </c>
    </row>
    <row r="33" spans="23:39" ht="28.8" x14ac:dyDescent="0.3">
      <c r="W33" s="29" t="s">
        <v>1182</v>
      </c>
      <c r="AG33" s="28" t="s">
        <v>1677</v>
      </c>
      <c r="AM33" s="29" t="s">
        <v>1559</v>
      </c>
    </row>
    <row r="34" spans="23:39" ht="43.2" x14ac:dyDescent="0.3">
      <c r="W34" s="29" t="s">
        <v>1184</v>
      </c>
      <c r="AG34" s="28" t="s">
        <v>1972</v>
      </c>
      <c r="AM34" s="29" t="s">
        <v>1560</v>
      </c>
    </row>
    <row r="35" spans="23:39" ht="28.8" x14ac:dyDescent="0.3">
      <c r="W35" s="29" t="s">
        <v>1185</v>
      </c>
      <c r="AG35" s="28" t="s">
        <v>1285</v>
      </c>
      <c r="AM35" s="29" t="s">
        <v>1918</v>
      </c>
    </row>
    <row r="36" spans="23:39" ht="43.2" x14ac:dyDescent="0.3">
      <c r="W36" s="29" t="s">
        <v>1603</v>
      </c>
      <c r="AG36" s="28" t="s">
        <v>1973</v>
      </c>
      <c r="AM36" s="29" t="s">
        <v>1919</v>
      </c>
    </row>
    <row r="37" spans="23:39" ht="28.8" x14ac:dyDescent="0.3">
      <c r="W37" s="29" t="s">
        <v>1604</v>
      </c>
      <c r="AG37" s="28" t="s">
        <v>1974</v>
      </c>
      <c r="AM37" s="29" t="s">
        <v>1920</v>
      </c>
    </row>
    <row r="38" spans="23:39" ht="43.2" x14ac:dyDescent="0.3">
      <c r="W38" s="29" t="s">
        <v>1605</v>
      </c>
      <c r="AG38" s="28" t="s">
        <v>1682</v>
      </c>
      <c r="AM38" s="29" t="s">
        <v>1921</v>
      </c>
    </row>
    <row r="39" spans="23:39" ht="43.2" x14ac:dyDescent="0.3">
      <c r="W39" s="29" t="s">
        <v>1606</v>
      </c>
      <c r="AG39" s="28" t="s">
        <v>1683</v>
      </c>
      <c r="AM39" s="29" t="s">
        <v>1922</v>
      </c>
    </row>
    <row r="40" spans="23:39" ht="43.2" x14ac:dyDescent="0.3">
      <c r="W40" s="29" t="s">
        <v>431</v>
      </c>
      <c r="AG40" s="28" t="s">
        <v>1290</v>
      </c>
      <c r="AM40" s="29" t="s">
        <v>1563</v>
      </c>
    </row>
    <row r="41" spans="23:39" ht="43.2" x14ac:dyDescent="0.3">
      <c r="W41" s="29" t="s">
        <v>1187</v>
      </c>
      <c r="AG41" s="28" t="s">
        <v>1684</v>
      </c>
      <c r="AM41" s="29" t="s">
        <v>1923</v>
      </c>
    </row>
    <row r="42" spans="23:39" ht="28.8" x14ac:dyDescent="0.3">
      <c r="W42" s="29" t="s">
        <v>1188</v>
      </c>
      <c r="AG42" s="28" t="s">
        <v>1685</v>
      </c>
      <c r="AM42" s="29" t="s">
        <v>1924</v>
      </c>
    </row>
    <row r="43" spans="23:39" ht="28.8" x14ac:dyDescent="0.3">
      <c r="W43" s="29" t="s">
        <v>1607</v>
      </c>
      <c r="AG43" s="28" t="s">
        <v>1975</v>
      </c>
      <c r="AM43" s="29" t="s">
        <v>1566</v>
      </c>
    </row>
    <row r="44" spans="23:39" ht="43.2" x14ac:dyDescent="0.3">
      <c r="W44" s="29" t="s">
        <v>1934</v>
      </c>
      <c r="AG44" s="28" t="s">
        <v>1976</v>
      </c>
      <c r="AM44" s="29" t="s">
        <v>1925</v>
      </c>
    </row>
    <row r="45" spans="23:39" ht="43.2" x14ac:dyDescent="0.3">
      <c r="AG45" s="28" t="s">
        <v>1977</v>
      </c>
      <c r="AM45" s="29" t="s">
        <v>1569</v>
      </c>
    </row>
    <row r="46" spans="23:39" ht="28.8" x14ac:dyDescent="0.3">
      <c r="AG46" s="28" t="s">
        <v>1978</v>
      </c>
      <c r="AM46" s="29" t="s">
        <v>1570</v>
      </c>
    </row>
    <row r="47" spans="23:39" ht="28.8" x14ac:dyDescent="0.3">
      <c r="AG47" s="28" t="s">
        <v>1979</v>
      </c>
      <c r="AM47" s="29" t="s">
        <v>1926</v>
      </c>
    </row>
    <row r="48" spans="23:39" ht="28.8" x14ac:dyDescent="0.3">
      <c r="AG48" s="28" t="s">
        <v>1980</v>
      </c>
      <c r="AM48" s="29" t="s">
        <v>1572</v>
      </c>
    </row>
    <row r="49" spans="33:39" ht="28.8" x14ac:dyDescent="0.3">
      <c r="AG49" s="28" t="s">
        <v>1981</v>
      </c>
      <c r="AM49" s="29" t="s">
        <v>1927</v>
      </c>
    </row>
    <row r="50" spans="33:39" ht="28.8" x14ac:dyDescent="0.3">
      <c r="AG50" s="28" t="s">
        <v>1982</v>
      </c>
      <c r="AM50" s="29" t="s">
        <v>1928</v>
      </c>
    </row>
    <row r="51" spans="33:39" ht="28.8" x14ac:dyDescent="0.3">
      <c r="AG51" s="28" t="s">
        <v>1983</v>
      </c>
      <c r="AM51" s="29" t="s">
        <v>1929</v>
      </c>
    </row>
    <row r="52" spans="33:39" ht="28.8" x14ac:dyDescent="0.3">
      <c r="AG52" s="28" t="s">
        <v>1984</v>
      </c>
      <c r="AM52" s="29" t="s">
        <v>1576</v>
      </c>
    </row>
    <row r="53" spans="33:39" ht="28.8" x14ac:dyDescent="0.3">
      <c r="AG53" s="28" t="s">
        <v>1694</v>
      </c>
      <c r="AM53" s="29" t="s">
        <v>1930</v>
      </c>
    </row>
    <row r="54" spans="33:39" ht="28.8" x14ac:dyDescent="0.3">
      <c r="AG54" s="28" t="s">
        <v>1695</v>
      </c>
      <c r="AM54" s="29" t="s">
        <v>1931</v>
      </c>
    </row>
    <row r="55" spans="33:39" ht="28.8" x14ac:dyDescent="0.3">
      <c r="AG55" s="28" t="s">
        <v>1696</v>
      </c>
    </row>
    <row r="56" spans="33:39" ht="28.8" x14ac:dyDescent="0.3">
      <c r="AG56" s="28" t="s">
        <v>1697</v>
      </c>
    </row>
    <row r="57" spans="33:39" ht="28.8" x14ac:dyDescent="0.3">
      <c r="AG57" s="28" t="s">
        <v>1698</v>
      </c>
    </row>
    <row r="58" spans="33:39" ht="28.8" x14ac:dyDescent="0.3">
      <c r="AG58" s="28" t="s">
        <v>1699</v>
      </c>
    </row>
    <row r="59" spans="33:39" ht="43.2" x14ac:dyDescent="0.3">
      <c r="AG59" s="28" t="s">
        <v>1700</v>
      </c>
    </row>
    <row r="60" spans="33:39" ht="43.2" x14ac:dyDescent="0.3">
      <c r="AG60" s="28" t="s">
        <v>1701</v>
      </c>
    </row>
    <row r="61" spans="33:39" x14ac:dyDescent="0.3">
      <c r="AG61" s="28" t="s">
        <v>1702</v>
      </c>
    </row>
    <row r="62" spans="33:39" ht="43.2" x14ac:dyDescent="0.3">
      <c r="AG62" s="28" t="s">
        <v>1985</v>
      </c>
    </row>
    <row r="63" spans="33:39" ht="43.2" x14ac:dyDescent="0.3">
      <c r="AG63" s="28" t="s">
        <v>1986</v>
      </c>
    </row>
    <row r="64" spans="33:39" ht="28.8" x14ac:dyDescent="0.3">
      <c r="AG64" s="28" t="s">
        <v>1987</v>
      </c>
    </row>
    <row r="65" spans="33:33" ht="28.8" x14ac:dyDescent="0.3">
      <c r="AG65" s="28" t="s">
        <v>1988</v>
      </c>
    </row>
    <row r="66" spans="33:33" ht="28.8" x14ac:dyDescent="0.3">
      <c r="AG66" s="28" t="s">
        <v>1989</v>
      </c>
    </row>
    <row r="67" spans="33:33" ht="28.8" x14ac:dyDescent="0.3">
      <c r="AG67" s="28" t="s">
        <v>1990</v>
      </c>
    </row>
    <row r="68" spans="33:33" x14ac:dyDescent="0.3">
      <c r="AG68" s="28" t="s">
        <v>1709</v>
      </c>
    </row>
    <row r="69" spans="33:33" ht="43.2" x14ac:dyDescent="0.3">
      <c r="AG69" s="28" t="s">
        <v>1991</v>
      </c>
    </row>
    <row r="70" spans="33:33" ht="43.2" x14ac:dyDescent="0.3">
      <c r="AG70" s="28" t="s">
        <v>1992</v>
      </c>
    </row>
    <row r="71" spans="33:33" ht="28.8" x14ac:dyDescent="0.3">
      <c r="AG71" s="28" t="s">
        <v>1723</v>
      </c>
    </row>
    <row r="72" spans="33:33" ht="43.2" x14ac:dyDescent="0.3">
      <c r="AG72" s="28" t="s">
        <v>1993</v>
      </c>
    </row>
    <row r="73" spans="33:33" ht="43.2" x14ac:dyDescent="0.3">
      <c r="AG73" s="28" t="s">
        <v>1994</v>
      </c>
    </row>
    <row r="74" spans="33:33" ht="43.2" x14ac:dyDescent="0.3">
      <c r="AG74" s="28" t="s">
        <v>1715</v>
      </c>
    </row>
    <row r="75" spans="33:33" ht="28.8" x14ac:dyDescent="0.3">
      <c r="AG75" s="28" t="s">
        <v>1716</v>
      </c>
    </row>
    <row r="76" spans="33:33" ht="43.2" x14ac:dyDescent="0.3">
      <c r="AG76" s="28" t="s">
        <v>1717</v>
      </c>
    </row>
    <row r="77" spans="33:33" x14ac:dyDescent="0.3">
      <c r="AG77" s="28" t="s">
        <v>1718</v>
      </c>
    </row>
    <row r="78" spans="33:33" ht="28.8" x14ac:dyDescent="0.3">
      <c r="AG78" s="28" t="s">
        <v>1719</v>
      </c>
    </row>
    <row r="79" spans="33:33" ht="28.8" x14ac:dyDescent="0.3">
      <c r="AG79" s="28" t="s">
        <v>1728</v>
      </c>
    </row>
    <row r="80" spans="33:33" x14ac:dyDescent="0.3">
      <c r="AG80" s="28" t="s">
        <v>1995</v>
      </c>
    </row>
    <row r="81" spans="33:33" ht="43.2" x14ac:dyDescent="0.3">
      <c r="AG81" s="28" t="s">
        <v>1996</v>
      </c>
    </row>
    <row r="82" spans="33:33" x14ac:dyDescent="0.3">
      <c r="AG82" s="28" t="s">
        <v>1722</v>
      </c>
    </row>
    <row r="83" spans="33:33" x14ac:dyDescent="0.3">
      <c r="AG83" s="28" t="s">
        <v>1997</v>
      </c>
    </row>
    <row r="84" spans="33:33" ht="28.8" x14ac:dyDescent="0.3">
      <c r="AG84" s="28" t="s">
        <v>1998</v>
      </c>
    </row>
    <row r="85" spans="33:33" x14ac:dyDescent="0.3">
      <c r="AG85" s="28" t="s">
        <v>1725</v>
      </c>
    </row>
    <row r="86" spans="33:33" ht="28.8" x14ac:dyDescent="0.3">
      <c r="AG86" s="28" t="s">
        <v>1726</v>
      </c>
    </row>
    <row r="87" spans="33:33" x14ac:dyDescent="0.3">
      <c r="AG87" s="28" t="s">
        <v>1729</v>
      </c>
    </row>
    <row r="88" spans="33:33" ht="28.8" x14ac:dyDescent="0.3">
      <c r="AG88" s="28" t="s">
        <v>1999</v>
      </c>
    </row>
    <row r="89" spans="33:33" ht="28.8" x14ac:dyDescent="0.3">
      <c r="AG89" s="28" t="s">
        <v>2000</v>
      </c>
    </row>
    <row r="90" spans="33:33" ht="43.2" x14ac:dyDescent="0.3">
      <c r="AG90" s="28" t="s">
        <v>2001</v>
      </c>
    </row>
    <row r="91" spans="33:33" ht="28.8" x14ac:dyDescent="0.3">
      <c r="AG91" s="28" t="s">
        <v>2002</v>
      </c>
    </row>
    <row r="92" spans="33:33" ht="43.2" x14ac:dyDescent="0.3">
      <c r="AG92" s="28" t="s">
        <v>1733</v>
      </c>
    </row>
    <row r="93" spans="33:33" ht="43.2" x14ac:dyDescent="0.3">
      <c r="AG93" s="28" t="s">
        <v>1360</v>
      </c>
    </row>
    <row r="94" spans="33:33" x14ac:dyDescent="0.3">
      <c r="AG94" s="28" t="s">
        <v>2003</v>
      </c>
    </row>
    <row r="95" spans="33:33" ht="28.8" x14ac:dyDescent="0.3">
      <c r="AG95" s="28" t="s">
        <v>2004</v>
      </c>
    </row>
    <row r="96" spans="33:33" x14ac:dyDescent="0.3">
      <c r="AG96" s="28" t="s">
        <v>2005</v>
      </c>
    </row>
    <row r="97" spans="33:33" ht="28.8" x14ac:dyDescent="0.3">
      <c r="AG97" s="28" t="s">
        <v>2006</v>
      </c>
    </row>
    <row r="98" spans="33:33" ht="28.8" x14ac:dyDescent="0.3">
      <c r="AG98" s="28" t="s">
        <v>2007</v>
      </c>
    </row>
    <row r="99" spans="33:33" ht="43.2" x14ac:dyDescent="0.3">
      <c r="AG99" s="28" t="s">
        <v>2008</v>
      </c>
    </row>
    <row r="100" spans="33:33" x14ac:dyDescent="0.3">
      <c r="AG100" s="28" t="s">
        <v>2009</v>
      </c>
    </row>
    <row r="101" spans="33:33" ht="43.2" x14ac:dyDescent="0.3">
      <c r="AG101" s="28" t="s">
        <v>2010</v>
      </c>
    </row>
    <row r="102" spans="33:33" ht="28.8" x14ac:dyDescent="0.3">
      <c r="AG102" s="28" t="s">
        <v>2011</v>
      </c>
    </row>
    <row r="103" spans="33:33" ht="28.8" x14ac:dyDescent="0.3">
      <c r="AG103" s="28" t="s">
        <v>2012</v>
      </c>
    </row>
    <row r="104" spans="33:33" ht="43.2" x14ac:dyDescent="0.3">
      <c r="AG104" s="28" t="s">
        <v>2013</v>
      </c>
    </row>
    <row r="105" spans="33:33" ht="43.2" x14ac:dyDescent="0.3">
      <c r="AG105" s="28" t="s">
        <v>2014</v>
      </c>
    </row>
    <row r="106" spans="33:33" ht="43.2" x14ac:dyDescent="0.3">
      <c r="AG106" s="28" t="s">
        <v>1372</v>
      </c>
    </row>
    <row r="107" spans="33:33" ht="43.2" x14ac:dyDescent="0.3">
      <c r="AG107" s="28" t="s">
        <v>1744</v>
      </c>
    </row>
    <row r="108" spans="33:33" ht="28.8" x14ac:dyDescent="0.3">
      <c r="AG108" s="28" t="s">
        <v>1374</v>
      </c>
    </row>
    <row r="109" spans="33:33" ht="28.8" x14ac:dyDescent="0.3">
      <c r="AG109" s="28" t="s">
        <v>1375</v>
      </c>
    </row>
    <row r="110" spans="33:33" ht="28.8" x14ac:dyDescent="0.3">
      <c r="AG110" s="28" t="s">
        <v>1745</v>
      </c>
    </row>
    <row r="111" spans="33:33" x14ac:dyDescent="0.3">
      <c r="AG111" s="28" t="s">
        <v>1746</v>
      </c>
    </row>
    <row r="112" spans="33:33" ht="28.8" x14ac:dyDescent="0.3">
      <c r="AG112" s="28" t="s">
        <v>1378</v>
      </c>
    </row>
    <row r="113" spans="33:33" x14ac:dyDescent="0.3">
      <c r="AG113" s="28" t="s">
        <v>1747</v>
      </c>
    </row>
    <row r="114" spans="33:33" ht="43.2" x14ac:dyDescent="0.3">
      <c r="AG114" s="28" t="s">
        <v>2015</v>
      </c>
    </row>
    <row r="115" spans="33:33" ht="43.2" x14ac:dyDescent="0.3">
      <c r="AG115" s="28" t="s">
        <v>2016</v>
      </c>
    </row>
    <row r="116" spans="33:33" ht="28.8" x14ac:dyDescent="0.3">
      <c r="AG116" s="28" t="s">
        <v>2017</v>
      </c>
    </row>
    <row r="117" spans="33:33" ht="43.2" x14ac:dyDescent="0.3">
      <c r="AG117" s="28" t="s">
        <v>2018</v>
      </c>
    </row>
    <row r="118" spans="33:33" ht="43.2" x14ac:dyDescent="0.3">
      <c r="AG118" s="28" t="s">
        <v>2019</v>
      </c>
    </row>
    <row r="119" spans="33:33" ht="28.8" x14ac:dyDescent="0.3">
      <c r="AG119" s="28" t="s">
        <v>2020</v>
      </c>
    </row>
    <row r="120" spans="33:33" ht="28.8" x14ac:dyDescent="0.3">
      <c r="AG120" s="28" t="s">
        <v>2021</v>
      </c>
    </row>
    <row r="121" spans="33:33" ht="28.8" x14ac:dyDescent="0.3">
      <c r="AG121" s="28" t="s">
        <v>2022</v>
      </c>
    </row>
    <row r="122" spans="33:33" ht="28.8" x14ac:dyDescent="0.3">
      <c r="AG122" s="28" t="s">
        <v>2023</v>
      </c>
    </row>
    <row r="123" spans="33:33" x14ac:dyDescent="0.3">
      <c r="AG123" s="28" t="s">
        <v>2024</v>
      </c>
    </row>
    <row r="124" spans="33:33" ht="43.2" x14ac:dyDescent="0.3">
      <c r="AG124" s="28" t="s">
        <v>2025</v>
      </c>
    </row>
    <row r="125" spans="33:33" ht="28.8" x14ac:dyDescent="0.3">
      <c r="AG125" s="28" t="s">
        <v>1753</v>
      </c>
    </row>
    <row r="126" spans="33:33" ht="43.2" x14ac:dyDescent="0.3">
      <c r="AG126" s="28" t="s">
        <v>2026</v>
      </c>
    </row>
    <row r="127" spans="33:33" x14ac:dyDescent="0.3">
      <c r="AG127" s="28" t="s">
        <v>2027</v>
      </c>
    </row>
    <row r="128" spans="33:33" x14ac:dyDescent="0.3">
      <c r="AG128" s="28" t="s">
        <v>1756</v>
      </c>
    </row>
    <row r="129" spans="33:33" x14ac:dyDescent="0.3">
      <c r="AG129" s="28" t="s">
        <v>2028</v>
      </c>
    </row>
    <row r="130" spans="33:33" ht="28.8" x14ac:dyDescent="0.3">
      <c r="AG130" s="28" t="s">
        <v>2029</v>
      </c>
    </row>
    <row r="131" spans="33:33" x14ac:dyDescent="0.3">
      <c r="AG131" s="28" t="s">
        <v>1758</v>
      </c>
    </row>
    <row r="132" spans="33:33" ht="43.2" x14ac:dyDescent="0.3">
      <c r="AG132" s="28" t="s">
        <v>1759</v>
      </c>
    </row>
    <row r="133" spans="33:33" ht="43.2" x14ac:dyDescent="0.3">
      <c r="AG133" s="28" t="s">
        <v>2030</v>
      </c>
    </row>
    <row r="134" spans="33:33" ht="28.8" x14ac:dyDescent="0.3">
      <c r="AG134" s="28" t="s">
        <v>2031</v>
      </c>
    </row>
    <row r="135" spans="33:33" ht="43.2" x14ac:dyDescent="0.3">
      <c r="AG135" s="28" t="s">
        <v>2032</v>
      </c>
    </row>
    <row r="136" spans="33:33" ht="28.8" x14ac:dyDescent="0.3">
      <c r="AG136" s="28" t="s">
        <v>2033</v>
      </c>
    </row>
    <row r="137" spans="33:33" ht="43.2" x14ac:dyDescent="0.3">
      <c r="AG137" s="28" t="s">
        <v>2034</v>
      </c>
    </row>
    <row r="138" spans="33:33" ht="43.2" x14ac:dyDescent="0.3">
      <c r="AG138" s="28" t="s">
        <v>2035</v>
      </c>
    </row>
    <row r="139" spans="33:33" ht="43.2" x14ac:dyDescent="0.3">
      <c r="AG139" s="28" t="s">
        <v>2036</v>
      </c>
    </row>
  </sheetData>
  <mergeCells count="3">
    <mergeCell ref="A1:K1"/>
    <mergeCell ref="M1:S1"/>
    <mergeCell ref="AA1:AE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63"/>
  <sheetViews>
    <sheetView workbookViewId="0">
      <selection activeCell="E3" sqref="E3"/>
    </sheetView>
  </sheetViews>
  <sheetFormatPr baseColWidth="10" defaultRowHeight="14.4" x14ac:dyDescent="0.3"/>
  <cols>
    <col min="1" max="1" width="25.5546875" style="29" customWidth="1"/>
    <col min="2" max="2" width="1.44140625" customWidth="1"/>
    <col min="3" max="3" width="21.109375" style="28" customWidth="1"/>
    <col min="4" max="4" width="1.44140625" customWidth="1"/>
    <col min="5" max="5" width="21.21875" style="29" customWidth="1"/>
    <col min="6" max="6" width="1.44140625" customWidth="1"/>
    <col min="7" max="7" width="22.109375" style="28" customWidth="1"/>
    <col min="8" max="8" width="1.44140625" customWidth="1"/>
    <col min="9" max="9" width="20" style="29" customWidth="1"/>
    <col min="10" max="10" width="1.44140625" customWidth="1"/>
    <col min="11" max="11" width="24.6640625" style="28" customWidth="1"/>
    <col min="12" max="12" width="1.44140625" customWidth="1"/>
    <col min="13" max="13" width="33.44140625" style="29" customWidth="1"/>
    <col min="14" max="14" width="1.88671875" customWidth="1"/>
    <col min="15" max="15" width="19.44140625" style="28" customWidth="1"/>
    <col min="16" max="16" width="1.88671875" customWidth="1"/>
    <col min="17" max="17" width="22.6640625" style="28" customWidth="1"/>
    <col min="18" max="18" width="1.88671875" customWidth="1"/>
    <col min="19" max="19" width="25.21875" style="29" customWidth="1"/>
    <col min="20" max="20" width="1.88671875" customWidth="1"/>
    <col min="21" max="21" width="10.88671875" style="28" customWidth="1"/>
    <col min="22" max="22" width="1.44140625" customWidth="1"/>
    <col min="23" max="23" width="37" style="29" customWidth="1"/>
    <col min="24" max="24" width="1.33203125" customWidth="1"/>
    <col min="25" max="25" width="34.109375" style="28" customWidth="1"/>
    <col min="26" max="26" width="1.5546875" customWidth="1"/>
    <col min="27" max="27" width="23.88671875" style="29" customWidth="1"/>
    <col min="28" max="28" width="1.109375" customWidth="1"/>
    <col min="29" max="29" width="24.21875" style="28" customWidth="1"/>
    <col min="30" max="30" width="1.109375" customWidth="1"/>
    <col min="31" max="31" width="24.88671875" style="29" customWidth="1"/>
    <col min="32" max="32" width="1.109375" customWidth="1"/>
    <col min="33" max="33" width="30.21875" style="28" customWidth="1"/>
    <col min="34" max="34" width="1.109375" customWidth="1"/>
    <col min="35" max="35" width="12.21875" style="29" customWidth="1"/>
    <col min="36" max="36" width="1.33203125" customWidth="1"/>
    <col min="37" max="37" width="9.5546875" style="28" customWidth="1"/>
    <col min="38" max="38" width="1.77734375" customWidth="1"/>
    <col min="39" max="39" width="33.77734375" style="29" customWidth="1"/>
  </cols>
  <sheetData>
    <row r="1" spans="1:39" ht="43.8" customHeight="1" x14ac:dyDescent="0.3">
      <c r="A1" s="22" t="s">
        <v>1493</v>
      </c>
      <c r="B1" s="33"/>
      <c r="C1" s="22" t="s">
        <v>1493</v>
      </c>
      <c r="D1" s="33"/>
      <c r="E1" s="22" t="s">
        <v>1493</v>
      </c>
      <c r="F1" s="33"/>
      <c r="G1" s="22" t="s">
        <v>1493</v>
      </c>
      <c r="H1" s="33"/>
      <c r="I1" s="22" t="s">
        <v>1493</v>
      </c>
      <c r="J1" s="33"/>
      <c r="K1" s="22" t="s">
        <v>1493</v>
      </c>
      <c r="L1" s="33"/>
      <c r="M1" s="22" t="s">
        <v>1634</v>
      </c>
      <c r="N1" s="21"/>
      <c r="O1" s="22" t="s">
        <v>1634</v>
      </c>
      <c r="P1" s="21"/>
      <c r="Q1" s="22" t="s">
        <v>1634</v>
      </c>
      <c r="R1" s="21"/>
      <c r="S1" s="22" t="s">
        <v>1634</v>
      </c>
      <c r="T1" s="21"/>
      <c r="U1" s="22" t="s">
        <v>32</v>
      </c>
      <c r="V1" s="33"/>
      <c r="W1" s="22" t="s">
        <v>1581</v>
      </c>
      <c r="X1" s="33"/>
      <c r="Y1" s="22" t="s">
        <v>1609</v>
      </c>
      <c r="Z1" s="33"/>
      <c r="AA1" s="22" t="s">
        <v>1635</v>
      </c>
      <c r="AB1" s="33"/>
      <c r="AC1" s="22" t="s">
        <v>1635</v>
      </c>
      <c r="AD1" s="33"/>
      <c r="AE1" s="22" t="s">
        <v>1635</v>
      </c>
      <c r="AF1" s="33"/>
      <c r="AG1" s="22" t="s">
        <v>1648</v>
      </c>
      <c r="AH1" s="33"/>
      <c r="AI1" s="22" t="s">
        <v>5</v>
      </c>
      <c r="AJ1" s="33"/>
      <c r="AK1" s="22" t="s">
        <v>0</v>
      </c>
      <c r="AL1" s="33"/>
      <c r="AM1" s="22" t="s">
        <v>1533</v>
      </c>
    </row>
    <row r="2" spans="1:39" ht="28.8" x14ac:dyDescent="0.3">
      <c r="A2" s="29" t="s">
        <v>1766</v>
      </c>
      <c r="C2" s="28" t="s">
        <v>2078</v>
      </c>
      <c r="E2" s="29" t="s">
        <v>1770</v>
      </c>
      <c r="G2" s="28" t="s">
        <v>1772</v>
      </c>
      <c r="I2" s="29" t="s">
        <v>1773</v>
      </c>
      <c r="K2" s="28" t="s">
        <v>1775</v>
      </c>
      <c r="M2" s="29" t="s">
        <v>1768</v>
      </c>
      <c r="N2" s="8"/>
      <c r="O2" s="28" t="s">
        <v>1769</v>
      </c>
      <c r="P2" s="8"/>
      <c r="Q2" s="28" t="s">
        <v>1771</v>
      </c>
      <c r="R2" s="8"/>
      <c r="S2" s="29" t="s">
        <v>1774</v>
      </c>
      <c r="T2" s="8"/>
      <c r="W2" s="29" t="s">
        <v>1767</v>
      </c>
      <c r="Y2" s="28" t="s">
        <v>1192</v>
      </c>
      <c r="AA2" s="29" t="s">
        <v>1776</v>
      </c>
      <c r="AC2" s="28" t="s">
        <v>1777</v>
      </c>
      <c r="AE2" s="29" t="s">
        <v>1778</v>
      </c>
      <c r="AG2" s="28" t="s">
        <v>1649</v>
      </c>
      <c r="AM2" s="29" t="s">
        <v>1534</v>
      </c>
    </row>
    <row r="3" spans="1:39" ht="57.6" x14ac:dyDescent="0.3">
      <c r="A3" s="29" t="s">
        <v>1419</v>
      </c>
      <c r="C3" s="28" t="s">
        <v>1427</v>
      </c>
      <c r="E3" s="29" t="s">
        <v>1435</v>
      </c>
      <c r="G3" s="28" t="s">
        <v>1451</v>
      </c>
      <c r="I3" s="29" t="s">
        <v>161</v>
      </c>
      <c r="K3" s="28" t="s">
        <v>1484</v>
      </c>
      <c r="M3" s="29" t="s">
        <v>1494</v>
      </c>
      <c r="O3" s="28" t="s">
        <v>1510</v>
      </c>
      <c r="Q3" s="28" t="s">
        <v>1522</v>
      </c>
      <c r="S3" s="29" t="s">
        <v>1531</v>
      </c>
      <c r="W3" s="29" t="s">
        <v>1154</v>
      </c>
      <c r="Y3" s="28" t="s">
        <v>1610</v>
      </c>
      <c r="AA3" s="29" t="s">
        <v>1636</v>
      </c>
      <c r="AC3" s="28" t="s">
        <v>1642</v>
      </c>
      <c r="AE3" s="29" t="s">
        <v>1647</v>
      </c>
      <c r="AG3" s="28" t="s">
        <v>1650</v>
      </c>
      <c r="AM3" s="29" t="s">
        <v>1535</v>
      </c>
    </row>
    <row r="4" spans="1:39" ht="72" x14ac:dyDescent="0.3">
      <c r="A4" s="29" t="s">
        <v>1420</v>
      </c>
      <c r="C4" s="28" t="s">
        <v>1428</v>
      </c>
      <c r="E4" s="29" t="s">
        <v>1436</v>
      </c>
      <c r="G4" s="28" t="s">
        <v>1452</v>
      </c>
      <c r="I4" s="29" t="s">
        <v>1456</v>
      </c>
      <c r="K4" s="28" t="s">
        <v>1485</v>
      </c>
      <c r="M4" s="29" t="s">
        <v>1495</v>
      </c>
      <c r="O4" s="28" t="s">
        <v>1511</v>
      </c>
      <c r="Q4" s="28" t="s">
        <v>1523</v>
      </c>
      <c r="S4" s="29" t="s">
        <v>1532</v>
      </c>
      <c r="W4" s="29" t="s">
        <v>1582</v>
      </c>
      <c r="Y4" s="28" t="s">
        <v>1611</v>
      </c>
      <c r="AA4" s="29" t="s">
        <v>1637</v>
      </c>
      <c r="AC4" s="28" t="s">
        <v>1643</v>
      </c>
      <c r="AG4" s="28" t="s">
        <v>1651</v>
      </c>
      <c r="AM4" s="29" t="s">
        <v>1536</v>
      </c>
    </row>
    <row r="5" spans="1:39" ht="57.6" x14ac:dyDescent="0.3">
      <c r="A5" s="29" t="s">
        <v>1421</v>
      </c>
      <c r="C5" s="28" t="s">
        <v>1429</v>
      </c>
      <c r="E5" s="29" t="s">
        <v>1437</v>
      </c>
      <c r="G5" s="28" t="s">
        <v>1453</v>
      </c>
      <c r="I5" s="29" t="s">
        <v>14</v>
      </c>
      <c r="K5" s="28" t="s">
        <v>1486</v>
      </c>
      <c r="M5" s="29" t="s">
        <v>1496</v>
      </c>
      <c r="O5" s="28" t="s">
        <v>1512</v>
      </c>
      <c r="Q5" s="28" t="s">
        <v>1524</v>
      </c>
      <c r="W5" s="29" t="s">
        <v>1583</v>
      </c>
      <c r="Y5" s="28" t="s">
        <v>1193</v>
      </c>
      <c r="AA5" s="29" t="s">
        <v>1638</v>
      </c>
      <c r="AC5" s="28" t="s">
        <v>1644</v>
      </c>
      <c r="AG5" s="28" t="s">
        <v>1652</v>
      </c>
      <c r="AM5" s="29" t="s">
        <v>1537</v>
      </c>
    </row>
    <row r="6" spans="1:39" ht="43.2" x14ac:dyDescent="0.3">
      <c r="A6" s="29" t="s">
        <v>1422</v>
      </c>
      <c r="C6" s="28" t="s">
        <v>1430</v>
      </c>
      <c r="E6" s="29" t="s">
        <v>1438</v>
      </c>
      <c r="G6" s="28" t="s">
        <v>1454</v>
      </c>
      <c r="I6" s="29" t="s">
        <v>1457</v>
      </c>
      <c r="K6" s="28" t="s">
        <v>1487</v>
      </c>
      <c r="M6" s="29" t="s">
        <v>1497</v>
      </c>
      <c r="O6" s="28" t="s">
        <v>1513</v>
      </c>
      <c r="Q6" s="28" t="s">
        <v>1525</v>
      </c>
      <c r="W6" s="29" t="s">
        <v>1584</v>
      </c>
      <c r="Y6" s="28" t="s">
        <v>1612</v>
      </c>
      <c r="AA6" s="29" t="s">
        <v>1639</v>
      </c>
      <c r="AC6" s="28" t="s">
        <v>1645</v>
      </c>
      <c r="AG6" s="28" t="s">
        <v>1653</v>
      </c>
      <c r="AM6" s="29" t="s">
        <v>1538</v>
      </c>
    </row>
    <row r="7" spans="1:39" ht="57.6" x14ac:dyDescent="0.3">
      <c r="A7" s="29" t="s">
        <v>1423</v>
      </c>
      <c r="C7" s="28" t="s">
        <v>1431</v>
      </c>
      <c r="E7" s="29" t="s">
        <v>1439</v>
      </c>
      <c r="G7" s="28" t="s">
        <v>1455</v>
      </c>
      <c r="I7" s="29" t="s">
        <v>1458</v>
      </c>
      <c r="K7" s="28" t="s">
        <v>1488</v>
      </c>
      <c r="M7" s="29" t="s">
        <v>1498</v>
      </c>
      <c r="O7" s="28" t="s">
        <v>1514</v>
      </c>
      <c r="Q7" s="28" t="s">
        <v>1526</v>
      </c>
      <c r="W7" s="29" t="s">
        <v>1585</v>
      </c>
      <c r="Y7" s="28" t="s">
        <v>1195</v>
      </c>
      <c r="AA7" s="29" t="s">
        <v>1640</v>
      </c>
      <c r="AC7" s="28" t="s">
        <v>1646</v>
      </c>
      <c r="AG7" s="28" t="s">
        <v>1654</v>
      </c>
      <c r="AM7" s="29" t="s">
        <v>1539</v>
      </c>
    </row>
    <row r="8" spans="1:39" ht="15" customHeight="1" x14ac:dyDescent="0.3">
      <c r="A8" s="29" t="s">
        <v>1424</v>
      </c>
      <c r="C8" s="28" t="s">
        <v>1432</v>
      </c>
      <c r="E8" s="29" t="s">
        <v>1440</v>
      </c>
      <c r="I8" s="29" t="s">
        <v>1459</v>
      </c>
      <c r="K8" s="28" t="s">
        <v>1489</v>
      </c>
      <c r="M8" s="29" t="s">
        <v>1499</v>
      </c>
      <c r="N8" s="8"/>
      <c r="O8" s="28" t="s">
        <v>1515</v>
      </c>
      <c r="P8" s="8"/>
      <c r="Q8" s="28" t="s">
        <v>1527</v>
      </c>
      <c r="R8" s="8"/>
      <c r="T8" s="8"/>
      <c r="W8" s="29" t="s">
        <v>1159</v>
      </c>
      <c r="Y8" s="28" t="s">
        <v>1613</v>
      </c>
      <c r="AA8" s="29" t="s">
        <v>1641</v>
      </c>
      <c r="AG8" s="28" t="s">
        <v>1655</v>
      </c>
      <c r="AM8" s="29" t="s">
        <v>1540</v>
      </c>
    </row>
    <row r="9" spans="1:39" ht="57.6" x14ac:dyDescent="0.3">
      <c r="A9" s="29" t="s">
        <v>1425</v>
      </c>
      <c r="C9" s="28" t="s">
        <v>1433</v>
      </c>
      <c r="E9" s="29" t="s">
        <v>1441</v>
      </c>
      <c r="I9" s="29" t="s">
        <v>1460</v>
      </c>
      <c r="K9" s="28" t="s">
        <v>1490</v>
      </c>
      <c r="M9" s="29" t="s">
        <v>1500</v>
      </c>
      <c r="O9" s="28" t="s">
        <v>1516</v>
      </c>
      <c r="Q9" s="28" t="s">
        <v>1528</v>
      </c>
      <c r="W9" s="29" t="s">
        <v>1586</v>
      </c>
      <c r="Y9" s="28" t="s">
        <v>1614</v>
      </c>
      <c r="AG9" s="28" t="s">
        <v>1656</v>
      </c>
      <c r="AM9" s="29" t="s">
        <v>1541</v>
      </c>
    </row>
    <row r="10" spans="1:39" ht="57.6" x14ac:dyDescent="0.3">
      <c r="A10" s="29" t="s">
        <v>1426</v>
      </c>
      <c r="C10" s="28" t="s">
        <v>1434</v>
      </c>
      <c r="E10" s="29" t="s">
        <v>1442</v>
      </c>
      <c r="I10" s="29" t="s">
        <v>1461</v>
      </c>
      <c r="K10" s="28" t="s">
        <v>1491</v>
      </c>
      <c r="M10" s="29" t="s">
        <v>1501</v>
      </c>
      <c r="O10" s="28" t="s">
        <v>1517</v>
      </c>
      <c r="Q10" s="28" t="s">
        <v>1529</v>
      </c>
      <c r="W10" s="29" t="s">
        <v>1587</v>
      </c>
      <c r="Y10" s="28" t="s">
        <v>1615</v>
      </c>
      <c r="AG10" s="28" t="s">
        <v>1657</v>
      </c>
      <c r="AM10" s="29" t="s">
        <v>1542</v>
      </c>
    </row>
    <row r="11" spans="1:39" ht="43.2" x14ac:dyDescent="0.3">
      <c r="E11" s="29" t="s">
        <v>1443</v>
      </c>
      <c r="I11" s="29" t="s">
        <v>1462</v>
      </c>
      <c r="K11" s="28" t="s">
        <v>1492</v>
      </c>
      <c r="M11" s="29" t="s">
        <v>1502</v>
      </c>
      <c r="O11" s="28" t="s">
        <v>1518</v>
      </c>
      <c r="Q11" s="28" t="s">
        <v>1530</v>
      </c>
      <c r="W11" s="29" t="s">
        <v>1162</v>
      </c>
      <c r="Y11" s="28" t="s">
        <v>1616</v>
      </c>
      <c r="AG11" s="28" t="s">
        <v>1658</v>
      </c>
      <c r="AM11" s="29" t="s">
        <v>1543</v>
      </c>
    </row>
    <row r="12" spans="1:39" ht="57.6" x14ac:dyDescent="0.3">
      <c r="E12" s="29" t="s">
        <v>1444</v>
      </c>
      <c r="I12" s="29" t="s">
        <v>1463</v>
      </c>
      <c r="M12" s="29" t="s">
        <v>1503</v>
      </c>
      <c r="O12" s="28" t="s">
        <v>1519</v>
      </c>
      <c r="W12" s="29" t="s">
        <v>1588</v>
      </c>
      <c r="Y12" s="28" t="s">
        <v>1617</v>
      </c>
      <c r="AG12" s="28" t="s">
        <v>1659</v>
      </c>
      <c r="AM12" s="29" t="s">
        <v>1544</v>
      </c>
    </row>
    <row r="13" spans="1:39" ht="57.6" x14ac:dyDescent="0.3">
      <c r="E13" s="29" t="s">
        <v>1445</v>
      </c>
      <c r="I13" s="29" t="s">
        <v>15</v>
      </c>
      <c r="M13" s="29" t="s">
        <v>1504</v>
      </c>
      <c r="O13" s="28" t="s">
        <v>1520</v>
      </c>
      <c r="W13" s="29" t="s">
        <v>1589</v>
      </c>
      <c r="Y13" s="28" t="s">
        <v>1618</v>
      </c>
      <c r="AG13" s="28" t="s">
        <v>1660</v>
      </c>
      <c r="AM13" s="29" t="s">
        <v>1545</v>
      </c>
    </row>
    <row r="14" spans="1:39" ht="57.6" x14ac:dyDescent="0.3">
      <c r="E14" s="29" t="s">
        <v>1446</v>
      </c>
      <c r="I14" s="29" t="s">
        <v>1464</v>
      </c>
      <c r="M14" s="29" t="s">
        <v>1505</v>
      </c>
      <c r="O14" s="28" t="s">
        <v>1521</v>
      </c>
      <c r="W14" s="29" t="s">
        <v>1165</v>
      </c>
      <c r="Y14" s="28" t="s">
        <v>1619</v>
      </c>
      <c r="AG14" s="28" t="s">
        <v>1661</v>
      </c>
      <c r="AM14" s="29" t="s">
        <v>1546</v>
      </c>
    </row>
    <row r="15" spans="1:39" ht="57.6" x14ac:dyDescent="0.3">
      <c r="E15" s="29" t="s">
        <v>1447</v>
      </c>
      <c r="I15" s="29" t="s">
        <v>1465</v>
      </c>
      <c r="M15" s="29" t="s">
        <v>1506</v>
      </c>
      <c r="W15" s="29" t="s">
        <v>1590</v>
      </c>
      <c r="Y15" s="28" t="s">
        <v>1201</v>
      </c>
      <c r="AG15" s="28" t="s">
        <v>1662</v>
      </c>
      <c r="AM15" s="29" t="s">
        <v>1547</v>
      </c>
    </row>
    <row r="16" spans="1:39" ht="43.2" x14ac:dyDescent="0.3">
      <c r="E16" s="29" t="s">
        <v>1448</v>
      </c>
      <c r="I16" s="29" t="s">
        <v>1466</v>
      </c>
      <c r="M16" s="29" t="s">
        <v>1507</v>
      </c>
      <c r="W16" s="29" t="s">
        <v>1591</v>
      </c>
      <c r="Y16" s="28" t="s">
        <v>1202</v>
      </c>
      <c r="AG16" s="28" t="s">
        <v>1663</v>
      </c>
      <c r="AM16" s="29" t="s">
        <v>1548</v>
      </c>
    </row>
    <row r="17" spans="5:39" ht="57.6" x14ac:dyDescent="0.3">
      <c r="E17" s="29" t="s">
        <v>1449</v>
      </c>
      <c r="I17" s="29" t="s">
        <v>1467</v>
      </c>
      <c r="M17" s="29" t="s">
        <v>1508</v>
      </c>
      <c r="W17" s="29" t="s">
        <v>1592</v>
      </c>
      <c r="Y17" s="28" t="s">
        <v>1205</v>
      </c>
      <c r="AG17" s="28" t="s">
        <v>1664</v>
      </c>
      <c r="AM17" s="29" t="s">
        <v>1549</v>
      </c>
    </row>
    <row r="18" spans="5:39" ht="43.2" x14ac:dyDescent="0.3">
      <c r="E18" s="29" t="s">
        <v>1450</v>
      </c>
      <c r="I18" s="29" t="s">
        <v>1468</v>
      </c>
      <c r="M18" s="29" t="s">
        <v>1509</v>
      </c>
      <c r="W18" s="29" t="s">
        <v>1593</v>
      </c>
      <c r="Y18" s="28" t="s">
        <v>1620</v>
      </c>
      <c r="AG18" s="28" t="s">
        <v>1665</v>
      </c>
      <c r="AM18" s="29" t="s">
        <v>1550</v>
      </c>
    </row>
    <row r="19" spans="5:39" ht="57.6" x14ac:dyDescent="0.3">
      <c r="I19" s="29" t="s">
        <v>1469</v>
      </c>
      <c r="W19" s="29" t="s">
        <v>1594</v>
      </c>
      <c r="Y19" s="28" t="s">
        <v>1621</v>
      </c>
      <c r="AG19" s="28" t="s">
        <v>1666</v>
      </c>
      <c r="AM19" s="29" t="s">
        <v>1551</v>
      </c>
    </row>
    <row r="20" spans="5:39" ht="57.6" x14ac:dyDescent="0.3">
      <c r="I20" s="29" t="s">
        <v>1470</v>
      </c>
      <c r="W20" s="29" t="s">
        <v>1595</v>
      </c>
      <c r="Y20" s="28" t="s">
        <v>1209</v>
      </c>
      <c r="AG20" s="28" t="s">
        <v>1667</v>
      </c>
      <c r="AM20" s="29" t="s">
        <v>1552</v>
      </c>
    </row>
    <row r="21" spans="5:39" ht="43.2" x14ac:dyDescent="0.3">
      <c r="I21" s="29" t="s">
        <v>16</v>
      </c>
      <c r="W21" s="29" t="s">
        <v>1596</v>
      </c>
      <c r="Y21" s="28" t="s">
        <v>1622</v>
      </c>
      <c r="AG21" s="28" t="s">
        <v>1668</v>
      </c>
      <c r="AM21" s="29" t="s">
        <v>1553</v>
      </c>
    </row>
    <row r="22" spans="5:39" ht="57.6" x14ac:dyDescent="0.3">
      <c r="I22" s="29" t="s">
        <v>1471</v>
      </c>
      <c r="W22" s="29" t="s">
        <v>1597</v>
      </c>
      <c r="Y22" s="28" t="s">
        <v>1623</v>
      </c>
      <c r="AG22" s="28" t="s">
        <v>1669</v>
      </c>
      <c r="AM22" s="29" t="s">
        <v>1554</v>
      </c>
    </row>
    <row r="23" spans="5:39" ht="43.2" x14ac:dyDescent="0.3">
      <c r="I23" s="29" t="s">
        <v>1472</v>
      </c>
      <c r="W23" s="29" t="s">
        <v>1169</v>
      </c>
      <c r="Y23" s="28" t="s">
        <v>1624</v>
      </c>
      <c r="AG23" s="28" t="s">
        <v>1670</v>
      </c>
      <c r="AM23" s="29" t="s">
        <v>1555</v>
      </c>
    </row>
    <row r="24" spans="5:39" ht="28.8" x14ac:dyDescent="0.3">
      <c r="I24" s="29" t="s">
        <v>1473</v>
      </c>
      <c r="W24" s="29" t="s">
        <v>1598</v>
      </c>
      <c r="Y24" s="28" t="s">
        <v>1625</v>
      </c>
      <c r="AG24" s="28" t="s">
        <v>1671</v>
      </c>
      <c r="AM24" s="29" t="s">
        <v>1556</v>
      </c>
    </row>
    <row r="25" spans="5:39" ht="28.8" x14ac:dyDescent="0.3">
      <c r="I25" s="29" t="s">
        <v>1474</v>
      </c>
      <c r="W25" s="29" t="s">
        <v>1172</v>
      </c>
      <c r="Y25" s="28" t="s">
        <v>1626</v>
      </c>
      <c r="AG25" s="28" t="s">
        <v>1672</v>
      </c>
      <c r="AM25" s="29" t="s">
        <v>1557</v>
      </c>
    </row>
    <row r="26" spans="5:39" ht="43.2" x14ac:dyDescent="0.3">
      <c r="I26" s="29" t="s">
        <v>1475</v>
      </c>
      <c r="W26" s="29" t="s">
        <v>1173</v>
      </c>
      <c r="Y26" s="28" t="s">
        <v>1627</v>
      </c>
      <c r="AG26" s="28" t="s">
        <v>1673</v>
      </c>
      <c r="AM26" s="29" t="s">
        <v>1558</v>
      </c>
    </row>
    <row r="27" spans="5:39" ht="43.2" x14ac:dyDescent="0.3">
      <c r="I27" s="29" t="s">
        <v>1476</v>
      </c>
      <c r="W27" s="29" t="s">
        <v>1174</v>
      </c>
      <c r="Y27" s="28" t="s">
        <v>1628</v>
      </c>
      <c r="AG27" s="28" t="s">
        <v>1674</v>
      </c>
      <c r="AM27" s="29" t="s">
        <v>1559</v>
      </c>
    </row>
    <row r="28" spans="5:39" ht="43.2" x14ac:dyDescent="0.3">
      <c r="I28" s="29" t="s">
        <v>1477</v>
      </c>
      <c r="W28" s="29" t="s">
        <v>1599</v>
      </c>
      <c r="Y28" s="28" t="s">
        <v>1629</v>
      </c>
      <c r="AG28" s="28" t="s">
        <v>1675</v>
      </c>
      <c r="AM28" s="29" t="s">
        <v>1560</v>
      </c>
    </row>
    <row r="29" spans="5:39" ht="43.2" x14ac:dyDescent="0.3">
      <c r="I29" s="29" t="s">
        <v>1478</v>
      </c>
      <c r="W29" s="29" t="s">
        <v>1600</v>
      </c>
      <c r="Y29" s="28" t="s">
        <v>1214</v>
      </c>
      <c r="AG29" s="28" t="s">
        <v>1676</v>
      </c>
      <c r="AM29" s="29" t="s">
        <v>1561</v>
      </c>
    </row>
    <row r="30" spans="5:39" ht="43.2" x14ac:dyDescent="0.3">
      <c r="I30" s="29" t="s">
        <v>1479</v>
      </c>
      <c r="W30" s="29" t="s">
        <v>1601</v>
      </c>
      <c r="Y30" s="28" t="s">
        <v>1630</v>
      </c>
      <c r="AG30" s="28" t="s">
        <v>1677</v>
      </c>
      <c r="AM30" s="29" t="s">
        <v>1562</v>
      </c>
    </row>
    <row r="31" spans="5:39" ht="43.2" x14ac:dyDescent="0.3">
      <c r="I31" s="29" t="s">
        <v>1480</v>
      </c>
      <c r="W31" s="29" t="s">
        <v>1602</v>
      </c>
      <c r="Y31" s="28" t="s">
        <v>1631</v>
      </c>
      <c r="AG31" s="28" t="s">
        <v>1678</v>
      </c>
      <c r="AM31" s="29" t="s">
        <v>1563</v>
      </c>
    </row>
    <row r="32" spans="5:39" ht="43.2" x14ac:dyDescent="0.3">
      <c r="I32" s="29" t="s">
        <v>1481</v>
      </c>
      <c r="W32" s="29" t="s">
        <v>1182</v>
      </c>
      <c r="Y32" s="28" t="s">
        <v>1632</v>
      </c>
      <c r="AG32" s="28" t="s">
        <v>1679</v>
      </c>
      <c r="AM32" s="29" t="s">
        <v>1564</v>
      </c>
    </row>
    <row r="33" spans="9:39" ht="57.6" x14ac:dyDescent="0.3">
      <c r="I33" s="29" t="s">
        <v>1482</v>
      </c>
      <c r="W33" s="29" t="s">
        <v>1182</v>
      </c>
      <c r="Y33" s="28" t="s">
        <v>1633</v>
      </c>
      <c r="AG33" s="28" t="s">
        <v>1285</v>
      </c>
      <c r="AM33" s="29" t="s">
        <v>1565</v>
      </c>
    </row>
    <row r="34" spans="9:39" ht="57.6" x14ac:dyDescent="0.3">
      <c r="I34" s="29" t="s">
        <v>1483</v>
      </c>
      <c r="W34" s="29" t="s">
        <v>1184</v>
      </c>
      <c r="AG34" s="28" t="s">
        <v>1680</v>
      </c>
      <c r="AM34" s="29" t="s">
        <v>1566</v>
      </c>
    </row>
    <row r="35" spans="9:39" ht="28.8" x14ac:dyDescent="0.3">
      <c r="W35" s="29" t="s">
        <v>1185</v>
      </c>
      <c r="AG35" s="28" t="s">
        <v>1681</v>
      </c>
      <c r="AM35" s="29" t="s">
        <v>1567</v>
      </c>
    </row>
    <row r="36" spans="9:39" ht="43.2" x14ac:dyDescent="0.3">
      <c r="W36" s="29" t="s">
        <v>1603</v>
      </c>
      <c r="AG36" s="28" t="s">
        <v>1682</v>
      </c>
      <c r="AM36" s="29" t="s">
        <v>1568</v>
      </c>
    </row>
    <row r="37" spans="9:39" ht="43.2" x14ac:dyDescent="0.3">
      <c r="W37" s="29" t="s">
        <v>1604</v>
      </c>
      <c r="AG37" s="28" t="s">
        <v>1683</v>
      </c>
      <c r="AM37" s="29" t="s">
        <v>1569</v>
      </c>
    </row>
    <row r="38" spans="9:39" ht="43.2" x14ac:dyDescent="0.3">
      <c r="W38" s="29" t="s">
        <v>1605</v>
      </c>
      <c r="AG38" s="28" t="s">
        <v>1290</v>
      </c>
      <c r="AM38" s="29" t="s">
        <v>1570</v>
      </c>
    </row>
    <row r="39" spans="9:39" ht="43.2" x14ac:dyDescent="0.3">
      <c r="W39" s="29" t="s">
        <v>1606</v>
      </c>
      <c r="AG39" s="28" t="s">
        <v>1684</v>
      </c>
      <c r="AM39" s="29" t="s">
        <v>1571</v>
      </c>
    </row>
    <row r="40" spans="9:39" ht="28.8" x14ac:dyDescent="0.3">
      <c r="W40" s="29" t="s">
        <v>431</v>
      </c>
      <c r="AG40" s="28" t="s">
        <v>1685</v>
      </c>
      <c r="AM40" s="29" t="s">
        <v>1572</v>
      </c>
    </row>
    <row r="41" spans="9:39" ht="43.2" x14ac:dyDescent="0.3">
      <c r="W41" s="29" t="s">
        <v>1187</v>
      </c>
      <c r="AG41" s="28" t="s">
        <v>1686</v>
      </c>
      <c r="AM41" s="29" t="s">
        <v>1573</v>
      </c>
    </row>
    <row r="42" spans="9:39" ht="28.8" x14ac:dyDescent="0.3">
      <c r="W42" s="29" t="s">
        <v>1188</v>
      </c>
      <c r="AG42" s="28" t="s">
        <v>1687</v>
      </c>
      <c r="AM42" s="29" t="s">
        <v>1574</v>
      </c>
    </row>
    <row r="43" spans="9:39" ht="43.2" x14ac:dyDescent="0.3">
      <c r="W43" s="29" t="s">
        <v>1607</v>
      </c>
      <c r="AG43" s="28" t="s">
        <v>1688</v>
      </c>
      <c r="AM43" s="29" t="s">
        <v>1575</v>
      </c>
    </row>
    <row r="44" spans="9:39" ht="43.2" x14ac:dyDescent="0.3">
      <c r="W44" s="29" t="s">
        <v>1608</v>
      </c>
      <c r="AG44" s="28" t="s">
        <v>1689</v>
      </c>
      <c r="AM44" s="29" t="s">
        <v>1576</v>
      </c>
    </row>
    <row r="45" spans="9:39" ht="28.8" x14ac:dyDescent="0.3">
      <c r="AG45" s="28" t="s">
        <v>1690</v>
      </c>
      <c r="AM45" s="29" t="s">
        <v>1577</v>
      </c>
    </row>
    <row r="46" spans="9:39" ht="43.2" x14ac:dyDescent="0.3">
      <c r="AG46" s="28" t="s">
        <v>1691</v>
      </c>
      <c r="AM46" s="29" t="s">
        <v>1578</v>
      </c>
    </row>
    <row r="47" spans="9:39" ht="43.2" x14ac:dyDescent="0.3">
      <c r="AG47" s="28" t="s">
        <v>1692</v>
      </c>
      <c r="AM47" s="29" t="s">
        <v>1579</v>
      </c>
    </row>
    <row r="48" spans="9:39" ht="43.2" x14ac:dyDescent="0.3">
      <c r="AG48" s="28" t="s">
        <v>1693</v>
      </c>
      <c r="AM48" s="29" t="s">
        <v>1580</v>
      </c>
    </row>
    <row r="49" spans="33:33" x14ac:dyDescent="0.3">
      <c r="AG49" s="28" t="s">
        <v>1694</v>
      </c>
    </row>
    <row r="50" spans="33:33" ht="28.8" x14ac:dyDescent="0.3">
      <c r="AG50" s="28" t="s">
        <v>1695</v>
      </c>
    </row>
    <row r="51" spans="33:33" ht="28.8" x14ac:dyDescent="0.3">
      <c r="AG51" s="28" t="s">
        <v>1696</v>
      </c>
    </row>
    <row r="52" spans="33:33" ht="28.8" x14ac:dyDescent="0.3">
      <c r="AG52" s="28" t="s">
        <v>1697</v>
      </c>
    </row>
    <row r="53" spans="33:33" ht="28.8" x14ac:dyDescent="0.3">
      <c r="AG53" s="28" t="s">
        <v>1698</v>
      </c>
    </row>
    <row r="54" spans="33:33" ht="28.8" x14ac:dyDescent="0.3">
      <c r="AG54" s="28" t="s">
        <v>1699</v>
      </c>
    </row>
    <row r="55" spans="33:33" ht="43.2" x14ac:dyDescent="0.3">
      <c r="AG55" s="28" t="s">
        <v>1700</v>
      </c>
    </row>
    <row r="56" spans="33:33" ht="43.2" x14ac:dyDescent="0.3">
      <c r="AG56" s="28" t="s">
        <v>1701</v>
      </c>
    </row>
    <row r="57" spans="33:33" x14ac:dyDescent="0.3">
      <c r="AG57" s="28" t="s">
        <v>1702</v>
      </c>
    </row>
    <row r="58" spans="33:33" ht="43.2" x14ac:dyDescent="0.3">
      <c r="AG58" s="28" t="s">
        <v>1703</v>
      </c>
    </row>
    <row r="59" spans="33:33" ht="28.8" x14ac:dyDescent="0.3">
      <c r="AG59" s="28" t="s">
        <v>1704</v>
      </c>
    </row>
    <row r="60" spans="33:33" ht="43.2" x14ac:dyDescent="0.3">
      <c r="AG60" s="28" t="s">
        <v>1705</v>
      </c>
    </row>
    <row r="61" spans="33:33" ht="43.2" x14ac:dyDescent="0.3">
      <c r="AG61" s="28" t="s">
        <v>1706</v>
      </c>
    </row>
    <row r="62" spans="33:33" ht="28.8" x14ac:dyDescent="0.3">
      <c r="AG62" s="28" t="s">
        <v>1707</v>
      </c>
    </row>
    <row r="63" spans="33:33" ht="43.2" x14ac:dyDescent="0.3">
      <c r="AG63" s="28" t="s">
        <v>1708</v>
      </c>
    </row>
    <row r="64" spans="33:33" x14ac:dyDescent="0.3">
      <c r="AG64" s="28" t="s">
        <v>1709</v>
      </c>
    </row>
    <row r="65" spans="33:33" ht="43.2" x14ac:dyDescent="0.3">
      <c r="AG65" s="28" t="s">
        <v>1710</v>
      </c>
    </row>
    <row r="66" spans="33:33" ht="43.2" x14ac:dyDescent="0.3">
      <c r="AG66" s="28" t="s">
        <v>1711</v>
      </c>
    </row>
    <row r="67" spans="33:33" ht="28.8" x14ac:dyDescent="0.3">
      <c r="AG67" s="28" t="s">
        <v>1712</v>
      </c>
    </row>
    <row r="68" spans="33:33" ht="28.8" x14ac:dyDescent="0.3">
      <c r="AG68" s="28" t="s">
        <v>1713</v>
      </c>
    </row>
    <row r="69" spans="33:33" ht="28.8" x14ac:dyDescent="0.3">
      <c r="AG69" s="28" t="s">
        <v>1714</v>
      </c>
    </row>
    <row r="70" spans="33:33" ht="43.2" x14ac:dyDescent="0.3">
      <c r="AG70" s="28" t="s">
        <v>1715</v>
      </c>
    </row>
    <row r="71" spans="33:33" ht="28.8" x14ac:dyDescent="0.3">
      <c r="AG71" s="28" t="s">
        <v>1716</v>
      </c>
    </row>
    <row r="72" spans="33:33" ht="43.2" x14ac:dyDescent="0.3">
      <c r="AG72" s="28" t="s">
        <v>1717</v>
      </c>
    </row>
    <row r="73" spans="33:33" x14ac:dyDescent="0.3">
      <c r="AG73" s="28" t="s">
        <v>1718</v>
      </c>
    </row>
    <row r="74" spans="33:33" ht="28.8" x14ac:dyDescent="0.3">
      <c r="AG74" s="28" t="s">
        <v>1719</v>
      </c>
    </row>
    <row r="75" spans="33:33" x14ac:dyDescent="0.3">
      <c r="AG75" s="28" t="s">
        <v>1720</v>
      </c>
    </row>
    <row r="76" spans="33:33" ht="28.8" x14ac:dyDescent="0.3">
      <c r="AG76" s="28" t="s">
        <v>1721</v>
      </c>
    </row>
    <row r="77" spans="33:33" x14ac:dyDescent="0.3">
      <c r="AG77" s="28" t="s">
        <v>1722</v>
      </c>
    </row>
    <row r="78" spans="33:33" ht="28.8" x14ac:dyDescent="0.3">
      <c r="AG78" s="28" t="s">
        <v>1723</v>
      </c>
    </row>
    <row r="79" spans="33:33" x14ac:dyDescent="0.3">
      <c r="AG79" s="28" t="s">
        <v>1724</v>
      </c>
    </row>
    <row r="80" spans="33:33" x14ac:dyDescent="0.3">
      <c r="AG80" s="28" t="s">
        <v>1725</v>
      </c>
    </row>
    <row r="81" spans="33:33" ht="28.8" x14ac:dyDescent="0.3">
      <c r="AG81" s="28" t="s">
        <v>1726</v>
      </c>
    </row>
    <row r="82" spans="33:33" ht="28.8" x14ac:dyDescent="0.3">
      <c r="AG82" s="28" t="s">
        <v>1727</v>
      </c>
    </row>
    <row r="83" spans="33:33" ht="28.8" x14ac:dyDescent="0.3">
      <c r="AG83" s="28" t="s">
        <v>1728</v>
      </c>
    </row>
    <row r="84" spans="33:33" x14ac:dyDescent="0.3">
      <c r="AG84" s="28" t="s">
        <v>1729</v>
      </c>
    </row>
    <row r="85" spans="33:33" x14ac:dyDescent="0.3">
      <c r="AG85" s="28" t="s">
        <v>1730</v>
      </c>
    </row>
    <row r="86" spans="33:33" ht="28.8" x14ac:dyDescent="0.3">
      <c r="AG86" s="28" t="s">
        <v>1731</v>
      </c>
    </row>
    <row r="87" spans="33:33" ht="28.8" x14ac:dyDescent="0.3">
      <c r="AG87" s="28" t="s">
        <v>1732</v>
      </c>
    </row>
    <row r="88" spans="33:33" ht="43.2" x14ac:dyDescent="0.3">
      <c r="AG88" s="28" t="s">
        <v>1733</v>
      </c>
    </row>
    <row r="89" spans="33:33" ht="43.2" x14ac:dyDescent="0.3">
      <c r="AG89" s="28" t="s">
        <v>1360</v>
      </c>
    </row>
    <row r="90" spans="33:33" x14ac:dyDescent="0.3">
      <c r="AG90" s="28" t="s">
        <v>1734</v>
      </c>
    </row>
    <row r="91" spans="33:33" ht="28.8" x14ac:dyDescent="0.3">
      <c r="AG91" s="28" t="s">
        <v>1735</v>
      </c>
    </row>
    <row r="92" spans="33:33" ht="28.8" x14ac:dyDescent="0.3">
      <c r="AG92" s="28" t="s">
        <v>1736</v>
      </c>
    </row>
    <row r="93" spans="33:33" ht="28.8" x14ac:dyDescent="0.3">
      <c r="AG93" s="28" t="s">
        <v>1737</v>
      </c>
    </row>
    <row r="94" spans="33:33" ht="28.8" x14ac:dyDescent="0.3">
      <c r="AG94" s="28" t="s">
        <v>1738</v>
      </c>
    </row>
    <row r="95" spans="33:33" x14ac:dyDescent="0.3">
      <c r="AG95" s="28" t="s">
        <v>1739</v>
      </c>
    </row>
    <row r="96" spans="33:33" ht="28.8" x14ac:dyDescent="0.3">
      <c r="AG96" s="28" t="s">
        <v>1740</v>
      </c>
    </row>
    <row r="97" spans="33:33" ht="28.8" x14ac:dyDescent="0.3">
      <c r="AG97" s="28" t="s">
        <v>1741</v>
      </c>
    </row>
    <row r="98" spans="33:33" x14ac:dyDescent="0.3">
      <c r="AG98" s="28" t="s">
        <v>1742</v>
      </c>
    </row>
    <row r="99" spans="33:33" ht="43.2" x14ac:dyDescent="0.3">
      <c r="AG99" s="28" t="s">
        <v>1743</v>
      </c>
    </row>
    <row r="100" spans="33:33" ht="43.2" x14ac:dyDescent="0.3">
      <c r="AG100" s="28" t="s">
        <v>1372</v>
      </c>
    </row>
    <row r="101" spans="33:33" ht="43.2" x14ac:dyDescent="0.3">
      <c r="AG101" s="28" t="s">
        <v>1744</v>
      </c>
    </row>
    <row r="102" spans="33:33" ht="28.8" x14ac:dyDescent="0.3">
      <c r="AG102" s="28" t="s">
        <v>1374</v>
      </c>
    </row>
    <row r="103" spans="33:33" ht="28.8" x14ac:dyDescent="0.3">
      <c r="AG103" s="28" t="s">
        <v>1375</v>
      </c>
    </row>
    <row r="104" spans="33:33" ht="28.8" x14ac:dyDescent="0.3">
      <c r="AG104" s="28" t="s">
        <v>1745</v>
      </c>
    </row>
    <row r="105" spans="33:33" x14ac:dyDescent="0.3">
      <c r="AG105" s="28" t="s">
        <v>1746</v>
      </c>
    </row>
    <row r="106" spans="33:33" ht="28.8" x14ac:dyDescent="0.3">
      <c r="AG106" s="28" t="s">
        <v>1378</v>
      </c>
    </row>
    <row r="107" spans="33:33" x14ac:dyDescent="0.3">
      <c r="AG107" s="28" t="s">
        <v>1747</v>
      </c>
    </row>
    <row r="108" spans="33:33" ht="43.2" x14ac:dyDescent="0.3">
      <c r="AG108" s="28" t="s">
        <v>1748</v>
      </c>
    </row>
    <row r="109" spans="33:33" ht="28.8" x14ac:dyDescent="0.3">
      <c r="AG109" s="28" t="s">
        <v>1749</v>
      </c>
    </row>
    <row r="110" spans="33:33" ht="43.2" x14ac:dyDescent="0.3">
      <c r="AG110" s="28" t="s">
        <v>1750</v>
      </c>
    </row>
    <row r="111" spans="33:33" ht="28.8" x14ac:dyDescent="0.3">
      <c r="AG111" s="28" t="s">
        <v>1751</v>
      </c>
    </row>
    <row r="112" spans="33:33" ht="28.8" x14ac:dyDescent="0.3">
      <c r="AG112" s="28" t="s">
        <v>1752</v>
      </c>
    </row>
    <row r="113" spans="33:33" ht="28.8" x14ac:dyDescent="0.3">
      <c r="AG113" s="28" t="s">
        <v>1753</v>
      </c>
    </row>
    <row r="114" spans="33:33" ht="43.2" x14ac:dyDescent="0.3">
      <c r="AG114" s="28" t="s">
        <v>1754</v>
      </c>
    </row>
    <row r="115" spans="33:33" ht="28.8" x14ac:dyDescent="0.3">
      <c r="AG115" s="28" t="s">
        <v>1755</v>
      </c>
    </row>
    <row r="116" spans="33:33" x14ac:dyDescent="0.3">
      <c r="AG116" s="28" t="s">
        <v>1756</v>
      </c>
    </row>
    <row r="117" spans="33:33" x14ac:dyDescent="0.3">
      <c r="AG117" s="28" t="s">
        <v>1757</v>
      </c>
    </row>
    <row r="118" spans="33:33" x14ac:dyDescent="0.3">
      <c r="AG118" s="28" t="s">
        <v>1758</v>
      </c>
    </row>
    <row r="119" spans="33:33" ht="43.2" x14ac:dyDescent="0.3">
      <c r="AG119" s="28" t="s">
        <v>1759</v>
      </c>
    </row>
    <row r="120" spans="33:33" ht="28.8" x14ac:dyDescent="0.3">
      <c r="AG120" s="28" t="s">
        <v>1760</v>
      </c>
    </row>
    <row r="121" spans="33:33" ht="43.2" x14ac:dyDescent="0.3">
      <c r="AG121" s="28" t="s">
        <v>1761</v>
      </c>
    </row>
    <row r="122" spans="33:33" ht="28.8" x14ac:dyDescent="0.3">
      <c r="AG122" s="28" t="s">
        <v>1762</v>
      </c>
    </row>
    <row r="123" spans="33:33" ht="43.2" x14ac:dyDescent="0.3">
      <c r="AG123" s="28" t="s">
        <v>1763</v>
      </c>
    </row>
    <row r="124" spans="33:33" ht="28.8" x14ac:dyDescent="0.3">
      <c r="AG124" s="28" t="s">
        <v>1764</v>
      </c>
    </row>
    <row r="125" spans="33:33" ht="43.2" x14ac:dyDescent="0.3">
      <c r="AG125" s="28" t="s">
        <v>1765</v>
      </c>
    </row>
    <row r="163" spans="14:20" x14ac:dyDescent="0.3">
      <c r="N163" s="8"/>
      <c r="P163" s="8"/>
      <c r="R163" s="8"/>
      <c r="T163" s="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0"/>
  <sheetViews>
    <sheetView workbookViewId="0">
      <selection activeCell="A2" sqref="A2"/>
    </sheetView>
  </sheetViews>
  <sheetFormatPr baseColWidth="10" defaultRowHeight="14.4" x14ac:dyDescent="0.3"/>
  <cols>
    <col min="1" max="1" width="40" style="28" customWidth="1"/>
    <col min="2" max="2" width="1.6640625" style="8" customWidth="1"/>
    <col min="3" max="3" width="21.21875" style="29" customWidth="1"/>
    <col min="4" max="4" width="1.44140625" style="8" customWidth="1"/>
    <col min="5" max="5" width="21.109375" style="28" customWidth="1"/>
    <col min="6" max="6" width="1.33203125" style="8" customWidth="1"/>
    <col min="7" max="7" width="28" style="29" customWidth="1"/>
    <col min="8" max="8" width="1.44140625" style="8" customWidth="1"/>
    <col min="9" max="9" width="20.21875" style="28" customWidth="1"/>
    <col min="10" max="10" width="1.44140625" style="8" customWidth="1"/>
    <col min="11" max="11" width="28" style="29" customWidth="1"/>
    <col min="12" max="12" width="1.44140625" style="8" customWidth="1"/>
    <col min="13" max="13" width="29.44140625" style="28" customWidth="1"/>
    <col min="14" max="14" width="1.44140625" style="8" customWidth="1"/>
    <col min="15" max="15" width="37.44140625" style="29" customWidth="1"/>
    <col min="16" max="16" width="1.44140625" style="8" customWidth="1"/>
    <col min="17" max="17" width="33.44140625" style="28" customWidth="1"/>
    <col min="18" max="18" width="1.88671875" style="8" customWidth="1"/>
    <col min="19" max="19" width="29.6640625" style="29" customWidth="1"/>
    <col min="20" max="20" width="1.88671875" style="8" customWidth="1"/>
    <col min="21" max="21" width="29" style="28" customWidth="1"/>
    <col min="22" max="22" width="1.88671875" style="8" customWidth="1"/>
    <col min="23" max="23" width="25.6640625" style="29" customWidth="1"/>
    <col min="24" max="24" width="1.6640625" style="8" customWidth="1"/>
    <col min="25" max="25" width="32.109375" style="28" customWidth="1"/>
    <col min="26" max="26" width="1.44140625" style="8" customWidth="1"/>
    <col min="27" max="27" width="37" style="29" customWidth="1"/>
    <col min="28" max="28" width="1.33203125" style="8" customWidth="1"/>
    <col min="29" max="29" width="34.109375" style="28" customWidth="1"/>
    <col min="30" max="30" width="1.5546875" style="8" customWidth="1"/>
    <col min="31" max="31" width="34.6640625" style="29" customWidth="1"/>
    <col min="32" max="32" width="1.6640625" style="8" customWidth="1"/>
    <col min="33" max="33" width="34" style="28" customWidth="1"/>
    <col min="34" max="34" width="1.6640625" style="8" customWidth="1"/>
    <col min="35" max="35" width="32.33203125" style="29" customWidth="1"/>
    <col min="36" max="36" width="1.109375" style="8" customWidth="1"/>
    <col min="37" max="37" width="30.21875" style="28" customWidth="1"/>
    <col min="38" max="38" width="1.109375" style="8" customWidth="1"/>
    <col min="39" max="39" width="37.33203125" style="29" customWidth="1"/>
    <col min="40" max="40" width="1.33203125" style="8" customWidth="1"/>
    <col min="41" max="41" width="38.33203125" style="28" customWidth="1"/>
    <col min="42" max="16384" width="11.5546875" style="8"/>
  </cols>
  <sheetData>
    <row r="1" spans="1:41" ht="34.799999999999997" customHeight="1" x14ac:dyDescent="0.3">
      <c r="A1" s="22" t="s">
        <v>984</v>
      </c>
      <c r="B1" s="34"/>
      <c r="C1" s="22" t="s">
        <v>984</v>
      </c>
      <c r="D1" s="34"/>
      <c r="E1" s="22" t="s">
        <v>984</v>
      </c>
      <c r="F1" s="34"/>
      <c r="G1" s="22" t="s">
        <v>984</v>
      </c>
      <c r="H1" s="35"/>
      <c r="I1" s="22" t="s">
        <v>984</v>
      </c>
      <c r="J1" s="35"/>
      <c r="K1" s="22" t="s">
        <v>984</v>
      </c>
      <c r="L1" s="35"/>
      <c r="M1" s="22" t="s">
        <v>984</v>
      </c>
      <c r="N1" s="35"/>
      <c r="O1" s="22" t="s">
        <v>984</v>
      </c>
      <c r="P1" s="35"/>
      <c r="Q1" s="22" t="s">
        <v>985</v>
      </c>
      <c r="R1" s="21"/>
      <c r="S1" s="22" t="s">
        <v>985</v>
      </c>
      <c r="T1" s="21"/>
      <c r="U1" s="22" t="s">
        <v>985</v>
      </c>
      <c r="V1" s="21"/>
      <c r="W1" s="22" t="s">
        <v>985</v>
      </c>
      <c r="X1" s="35"/>
      <c r="Y1" s="22" t="s">
        <v>1030</v>
      </c>
      <c r="Z1" s="35"/>
      <c r="AA1" s="22" t="s">
        <v>1191</v>
      </c>
      <c r="AB1" s="35"/>
      <c r="AC1" s="22" t="s">
        <v>1228</v>
      </c>
      <c r="AD1" s="35"/>
      <c r="AE1" s="22" t="s">
        <v>1241</v>
      </c>
      <c r="AF1" s="21"/>
      <c r="AG1" s="22" t="s">
        <v>1241</v>
      </c>
      <c r="AH1" s="21"/>
      <c r="AI1" s="22" t="s">
        <v>1241</v>
      </c>
      <c r="AJ1" s="35"/>
      <c r="AK1" s="22" t="s">
        <v>1399</v>
      </c>
      <c r="AL1" s="35"/>
      <c r="AM1" s="22" t="s">
        <v>1068</v>
      </c>
      <c r="AN1" s="35"/>
      <c r="AO1" s="22" t="s">
        <v>1152</v>
      </c>
    </row>
    <row r="2" spans="1:41" ht="43.2" x14ac:dyDescent="0.3">
      <c r="A2" s="28" t="s">
        <v>1408</v>
      </c>
      <c r="C2" s="29" t="s">
        <v>2150</v>
      </c>
      <c r="E2" s="28" t="s">
        <v>1410</v>
      </c>
      <c r="G2" s="29" t="s">
        <v>1411</v>
      </c>
      <c r="I2" s="28" t="s">
        <v>1413</v>
      </c>
      <c r="K2" s="29" t="s">
        <v>1406</v>
      </c>
      <c r="M2" s="28" t="s">
        <v>1414</v>
      </c>
      <c r="O2" s="29" t="s">
        <v>1415</v>
      </c>
      <c r="Q2" s="28" t="s">
        <v>1407</v>
      </c>
      <c r="S2" s="29" t="s">
        <v>1409</v>
      </c>
      <c r="U2" s="28" t="s">
        <v>1412</v>
      </c>
      <c r="W2" s="29" t="s">
        <v>1405</v>
      </c>
      <c r="Y2" s="28" t="s">
        <v>1031</v>
      </c>
      <c r="AA2" s="29" t="s">
        <v>1153</v>
      </c>
      <c r="AC2" s="28" t="s">
        <v>1192</v>
      </c>
      <c r="AE2" s="29" t="s">
        <v>2151</v>
      </c>
      <c r="AG2" s="28" t="s">
        <v>1416</v>
      </c>
      <c r="AI2" s="29" t="s">
        <v>1417</v>
      </c>
      <c r="AK2" s="28" t="s">
        <v>473</v>
      </c>
      <c r="AM2" s="29" t="s">
        <v>1069</v>
      </c>
      <c r="AO2" s="28" t="s">
        <v>336</v>
      </c>
    </row>
    <row r="3" spans="1:41" ht="57.6" x14ac:dyDescent="0.3">
      <c r="A3" s="28" t="s">
        <v>879</v>
      </c>
      <c r="C3" s="29" t="s">
        <v>890</v>
      </c>
      <c r="E3" s="28" t="s">
        <v>902</v>
      </c>
      <c r="G3" s="29" t="s">
        <v>907</v>
      </c>
      <c r="I3" s="28" t="s">
        <v>909</v>
      </c>
      <c r="K3" s="29" t="s">
        <v>920</v>
      </c>
      <c r="M3" s="28" t="s">
        <v>161</v>
      </c>
      <c r="O3" s="29" t="s">
        <v>967</v>
      </c>
      <c r="Q3" s="28" t="s">
        <v>986</v>
      </c>
      <c r="S3" s="29" t="s">
        <v>1000</v>
      </c>
      <c r="U3" s="28" t="s">
        <v>1014</v>
      </c>
      <c r="W3" s="29" t="s">
        <v>1028</v>
      </c>
      <c r="Y3" s="28" t="s">
        <v>1032</v>
      </c>
      <c r="AA3" s="29" t="s">
        <v>1154</v>
      </c>
      <c r="AC3" s="28" t="s">
        <v>1193</v>
      </c>
      <c r="AE3" s="29" t="s">
        <v>1418</v>
      </c>
      <c r="AG3" s="28" t="s">
        <v>1232</v>
      </c>
      <c r="AI3" s="29" t="s">
        <v>1236</v>
      </c>
      <c r="AK3" s="28" t="s">
        <v>1242</v>
      </c>
      <c r="AM3" s="29" t="s">
        <v>1070</v>
      </c>
      <c r="AO3" s="28" t="s">
        <v>337</v>
      </c>
    </row>
    <row r="4" spans="1:41" ht="57.6" x14ac:dyDescent="0.3">
      <c r="A4" s="28" t="s">
        <v>880</v>
      </c>
      <c r="C4" s="29" t="s">
        <v>891</v>
      </c>
      <c r="E4" s="28" t="s">
        <v>903</v>
      </c>
      <c r="G4" s="29" t="s">
        <v>908</v>
      </c>
      <c r="I4" s="28" t="s">
        <v>910</v>
      </c>
      <c r="K4" s="29" t="s">
        <v>921</v>
      </c>
      <c r="M4" s="28" t="s">
        <v>934</v>
      </c>
      <c r="O4" s="29" t="s">
        <v>968</v>
      </c>
      <c r="Q4" s="28" t="s">
        <v>987</v>
      </c>
      <c r="S4" s="29" t="s">
        <v>1001</v>
      </c>
      <c r="U4" s="28" t="s">
        <v>1015</v>
      </c>
      <c r="W4" s="29" t="s">
        <v>1029</v>
      </c>
      <c r="Y4" s="28" t="s">
        <v>1033</v>
      </c>
      <c r="AA4" s="29" t="s">
        <v>1155</v>
      </c>
      <c r="AC4" s="28" t="s">
        <v>1194</v>
      </c>
      <c r="AE4" s="29" t="s">
        <v>1229</v>
      </c>
      <c r="AG4" s="28" t="s">
        <v>1233</v>
      </c>
      <c r="AI4" s="29" t="s">
        <v>1237</v>
      </c>
      <c r="AK4" s="28" t="s">
        <v>1243</v>
      </c>
      <c r="AM4" s="29" t="s">
        <v>1071</v>
      </c>
      <c r="AO4" s="28" t="s">
        <v>1091</v>
      </c>
    </row>
    <row r="5" spans="1:41" ht="57.6" x14ac:dyDescent="0.3">
      <c r="A5" s="28" t="s">
        <v>881</v>
      </c>
      <c r="C5" s="29" t="s">
        <v>892</v>
      </c>
      <c r="E5" s="28" t="s">
        <v>904</v>
      </c>
      <c r="I5" s="28" t="s">
        <v>911</v>
      </c>
      <c r="K5" s="29" t="s">
        <v>922</v>
      </c>
      <c r="M5" s="28" t="s">
        <v>935</v>
      </c>
      <c r="O5" s="29" t="s">
        <v>969</v>
      </c>
      <c r="Q5" s="28" t="s">
        <v>988</v>
      </c>
      <c r="S5" s="29" t="s">
        <v>1002</v>
      </c>
      <c r="U5" s="28" t="s">
        <v>1016</v>
      </c>
      <c r="Y5" s="28" t="s">
        <v>1034</v>
      </c>
      <c r="AA5" s="29" t="s">
        <v>1156</v>
      </c>
      <c r="AC5" s="28" t="s">
        <v>1195</v>
      </c>
      <c r="AE5" s="29" t="s">
        <v>1230</v>
      </c>
      <c r="AG5" s="28" t="s">
        <v>1234</v>
      </c>
      <c r="AI5" s="29" t="s">
        <v>1238</v>
      </c>
      <c r="AK5" s="28" t="s">
        <v>1244</v>
      </c>
      <c r="AM5" s="29" t="s">
        <v>1072</v>
      </c>
      <c r="AO5" s="28" t="s">
        <v>1092</v>
      </c>
    </row>
    <row r="6" spans="1:41" ht="57.6" x14ac:dyDescent="0.3">
      <c r="A6" s="28" t="s">
        <v>882</v>
      </c>
      <c r="C6" s="29" t="s">
        <v>893</v>
      </c>
      <c r="E6" s="28" t="s">
        <v>905</v>
      </c>
      <c r="I6" s="28" t="s">
        <v>912</v>
      </c>
      <c r="K6" s="29" t="s">
        <v>923</v>
      </c>
      <c r="M6" s="28" t="s">
        <v>936</v>
      </c>
      <c r="O6" s="29" t="s">
        <v>970</v>
      </c>
      <c r="Q6" s="28" t="s">
        <v>989</v>
      </c>
      <c r="S6" s="29" t="s">
        <v>1003</v>
      </c>
      <c r="U6" s="28" t="s">
        <v>1017</v>
      </c>
      <c r="Y6" s="28" t="s">
        <v>1035</v>
      </c>
      <c r="AA6" s="29" t="s">
        <v>1157</v>
      </c>
      <c r="AC6" s="28" t="s">
        <v>1196</v>
      </c>
      <c r="AE6" s="29" t="s">
        <v>1231</v>
      </c>
      <c r="AG6" s="28" t="s">
        <v>1235</v>
      </c>
      <c r="AI6" s="29" t="s">
        <v>1239</v>
      </c>
      <c r="AK6" s="28" t="s">
        <v>1245</v>
      </c>
      <c r="AM6" s="29" t="s">
        <v>1073</v>
      </c>
      <c r="AO6" s="28" t="s">
        <v>160</v>
      </c>
    </row>
    <row r="7" spans="1:41" ht="57.6" x14ac:dyDescent="0.3">
      <c r="A7" s="28" t="s">
        <v>883</v>
      </c>
      <c r="C7" s="29" t="s">
        <v>894</v>
      </c>
      <c r="E7" s="28" t="s">
        <v>906</v>
      </c>
      <c r="I7" s="28" t="s">
        <v>913</v>
      </c>
      <c r="K7" s="29" t="s">
        <v>924</v>
      </c>
      <c r="M7" s="28" t="s">
        <v>937</v>
      </c>
      <c r="O7" s="29" t="s">
        <v>971</v>
      </c>
      <c r="Q7" s="28" t="s">
        <v>990</v>
      </c>
      <c r="S7" s="29" t="s">
        <v>1004</v>
      </c>
      <c r="U7" s="28" t="s">
        <v>1018</v>
      </c>
      <c r="Y7" s="28" t="s">
        <v>1036</v>
      </c>
      <c r="AA7" s="29" t="s">
        <v>1158</v>
      </c>
      <c r="AC7" s="28" t="s">
        <v>1197</v>
      </c>
      <c r="AI7" s="29" t="s">
        <v>1240</v>
      </c>
      <c r="AK7" s="28" t="s">
        <v>1246</v>
      </c>
      <c r="AM7" s="29" t="s">
        <v>247</v>
      </c>
      <c r="AO7" s="28" t="s">
        <v>1093</v>
      </c>
    </row>
    <row r="8" spans="1:41" ht="15" customHeight="1" x14ac:dyDescent="0.3">
      <c r="A8" s="28" t="s">
        <v>884</v>
      </c>
      <c r="C8" s="29" t="s">
        <v>895</v>
      </c>
      <c r="I8" s="28" t="s">
        <v>914</v>
      </c>
      <c r="K8" s="29" t="s">
        <v>925</v>
      </c>
      <c r="M8" s="28" t="s">
        <v>938</v>
      </c>
      <c r="O8" s="29" t="s">
        <v>972</v>
      </c>
      <c r="Q8" s="28" t="s">
        <v>1403</v>
      </c>
      <c r="S8" s="29" t="s">
        <v>1005</v>
      </c>
      <c r="U8" s="28" t="s">
        <v>1019</v>
      </c>
      <c r="Y8" s="28" t="s">
        <v>1037</v>
      </c>
      <c r="AA8" s="29" t="s">
        <v>1159</v>
      </c>
      <c r="AC8" s="28" t="s">
        <v>1198</v>
      </c>
      <c r="AI8" s="29" t="s">
        <v>472</v>
      </c>
      <c r="AK8" s="28" t="s">
        <v>1247</v>
      </c>
      <c r="AM8" s="29" t="s">
        <v>711</v>
      </c>
      <c r="AO8" s="28" t="s">
        <v>1094</v>
      </c>
    </row>
    <row r="9" spans="1:41" ht="57.6" x14ac:dyDescent="0.3">
      <c r="A9" s="28" t="s">
        <v>885</v>
      </c>
      <c r="C9" s="29" t="s">
        <v>896</v>
      </c>
      <c r="I9" s="28" t="s">
        <v>915</v>
      </c>
      <c r="K9" s="29" t="s">
        <v>926</v>
      </c>
      <c r="M9" s="28" t="s">
        <v>939</v>
      </c>
      <c r="O9" s="29" t="s">
        <v>18</v>
      </c>
      <c r="Q9" s="28" t="s">
        <v>1404</v>
      </c>
      <c r="S9" s="29" t="s">
        <v>1006</v>
      </c>
      <c r="U9" s="28" t="s">
        <v>1020</v>
      </c>
      <c r="Y9" s="28" t="s">
        <v>1038</v>
      </c>
      <c r="AA9" s="29" t="s">
        <v>1160</v>
      </c>
      <c r="AC9" s="28" t="s">
        <v>1199</v>
      </c>
      <c r="AK9" s="28" t="s">
        <v>1248</v>
      </c>
      <c r="AM9" s="29" t="s">
        <v>1074</v>
      </c>
      <c r="AO9" s="28" t="s">
        <v>1095</v>
      </c>
    </row>
    <row r="10" spans="1:41" ht="57.6" x14ac:dyDescent="0.3">
      <c r="A10" s="28" t="s">
        <v>886</v>
      </c>
      <c r="C10" s="29" t="s">
        <v>897</v>
      </c>
      <c r="I10" s="28" t="s">
        <v>916</v>
      </c>
      <c r="K10" s="29" t="s">
        <v>927</v>
      </c>
      <c r="M10" s="28" t="s">
        <v>940</v>
      </c>
      <c r="O10" s="29" t="s">
        <v>973</v>
      </c>
      <c r="Q10" s="28" t="s">
        <v>991</v>
      </c>
      <c r="S10" s="29" t="s">
        <v>1007</v>
      </c>
      <c r="U10" s="28" t="s">
        <v>1021</v>
      </c>
      <c r="Y10" s="28" t="s">
        <v>253</v>
      </c>
      <c r="AA10" s="29" t="s">
        <v>1161</v>
      </c>
      <c r="AC10" s="28" t="s">
        <v>1200</v>
      </c>
      <c r="AK10" s="28" t="s">
        <v>1249</v>
      </c>
      <c r="AM10" s="29" t="s">
        <v>1075</v>
      </c>
      <c r="AO10" s="28" t="s">
        <v>1096</v>
      </c>
    </row>
    <row r="11" spans="1:41" ht="57.6" x14ac:dyDescent="0.3">
      <c r="A11" s="28" t="s">
        <v>887</v>
      </c>
      <c r="C11" s="29" t="s">
        <v>898</v>
      </c>
      <c r="I11" s="28" t="s">
        <v>917</v>
      </c>
      <c r="K11" s="29" t="s">
        <v>138</v>
      </c>
      <c r="M11" s="28" t="s">
        <v>941</v>
      </c>
      <c r="O11" s="29" t="s">
        <v>974</v>
      </c>
      <c r="Q11" s="28" t="s">
        <v>992</v>
      </c>
      <c r="S11" s="29" t="s">
        <v>1008</v>
      </c>
      <c r="U11" s="28" t="s">
        <v>1022</v>
      </c>
      <c r="Y11" s="28" t="s">
        <v>247</v>
      </c>
      <c r="AA11" s="29" t="s">
        <v>1162</v>
      </c>
      <c r="AC11" s="28" t="s">
        <v>1201</v>
      </c>
      <c r="AK11" s="28" t="s">
        <v>1250</v>
      </c>
      <c r="AM11" s="29" t="s">
        <v>690</v>
      </c>
      <c r="AO11" s="28" t="s">
        <v>1097</v>
      </c>
    </row>
    <row r="12" spans="1:41" ht="57.6" x14ac:dyDescent="0.3">
      <c r="A12" s="28" t="s">
        <v>888</v>
      </c>
      <c r="C12" s="29" t="s">
        <v>899</v>
      </c>
      <c r="I12" s="28" t="s">
        <v>918</v>
      </c>
      <c r="K12" s="29" t="s">
        <v>928</v>
      </c>
      <c r="M12" s="28" t="s">
        <v>942</v>
      </c>
      <c r="O12" s="29" t="s">
        <v>975</v>
      </c>
      <c r="Q12" s="28" t="s">
        <v>993</v>
      </c>
      <c r="S12" s="29" t="s">
        <v>1009</v>
      </c>
      <c r="U12" s="28" t="s">
        <v>1023</v>
      </c>
      <c r="Y12" s="28" t="s">
        <v>1039</v>
      </c>
      <c r="AA12" s="29" t="s">
        <v>1163</v>
      </c>
      <c r="AC12" s="28" t="s">
        <v>1202</v>
      </c>
      <c r="AK12" s="28" t="s">
        <v>1251</v>
      </c>
      <c r="AM12" s="29" t="s">
        <v>720</v>
      </c>
      <c r="AO12" s="28" t="s">
        <v>160</v>
      </c>
    </row>
    <row r="13" spans="1:41" ht="57.6" x14ac:dyDescent="0.3">
      <c r="A13" s="28" t="s">
        <v>889</v>
      </c>
      <c r="C13" s="29" t="s">
        <v>900</v>
      </c>
      <c r="I13" s="28" t="s">
        <v>919</v>
      </c>
      <c r="K13" s="29" t="s">
        <v>929</v>
      </c>
      <c r="M13" s="28" t="s">
        <v>943</v>
      </c>
      <c r="O13" s="29" t="s">
        <v>976</v>
      </c>
      <c r="Q13" s="28" t="s">
        <v>994</v>
      </c>
      <c r="S13" s="29" t="s">
        <v>1010</v>
      </c>
      <c r="U13" s="28" t="s">
        <v>1024</v>
      </c>
      <c r="Y13" s="28" t="s">
        <v>1040</v>
      </c>
      <c r="AA13" s="29" t="s">
        <v>1164</v>
      </c>
      <c r="AC13" s="28" t="s">
        <v>1203</v>
      </c>
      <c r="AK13" s="28" t="s">
        <v>1252</v>
      </c>
      <c r="AM13" s="29" t="s">
        <v>1076</v>
      </c>
      <c r="AO13" s="28" t="s">
        <v>1098</v>
      </c>
    </row>
    <row r="14" spans="1:41" ht="57.6" x14ac:dyDescent="0.3">
      <c r="C14" s="29" t="s">
        <v>901</v>
      </c>
      <c r="K14" s="29" t="s">
        <v>930</v>
      </c>
      <c r="M14" s="28" t="s">
        <v>944</v>
      </c>
      <c r="O14" s="29" t="s">
        <v>977</v>
      </c>
      <c r="Q14" s="28" t="s">
        <v>995</v>
      </c>
      <c r="S14" s="29" t="s">
        <v>1011</v>
      </c>
      <c r="U14" s="28" t="s">
        <v>1025</v>
      </c>
      <c r="Y14" s="28" t="s">
        <v>1041</v>
      </c>
      <c r="AA14" s="29" t="s">
        <v>1165</v>
      </c>
      <c r="AC14" s="28" t="s">
        <v>1204</v>
      </c>
      <c r="AK14" s="28" t="s">
        <v>1253</v>
      </c>
      <c r="AM14" s="29" t="s">
        <v>1077</v>
      </c>
      <c r="AO14" s="28" t="s">
        <v>1099</v>
      </c>
    </row>
    <row r="15" spans="1:41" ht="43.2" x14ac:dyDescent="0.3">
      <c r="K15" s="29" t="s">
        <v>931</v>
      </c>
      <c r="M15" s="28" t="s">
        <v>945</v>
      </c>
      <c r="O15" s="29" t="s">
        <v>978</v>
      </c>
      <c r="Q15" s="28" t="s">
        <v>996</v>
      </c>
      <c r="S15" s="29" t="s">
        <v>1012</v>
      </c>
      <c r="U15" s="28" t="s">
        <v>1026</v>
      </c>
      <c r="Y15" s="28" t="s">
        <v>1042</v>
      </c>
      <c r="AA15" s="29" t="s">
        <v>1166</v>
      </c>
      <c r="AC15" s="28" t="s">
        <v>1205</v>
      </c>
      <c r="AK15" s="28" t="s">
        <v>1254</v>
      </c>
      <c r="AM15" s="29" t="s">
        <v>1078</v>
      </c>
      <c r="AO15" s="28" t="s">
        <v>1100</v>
      </c>
    </row>
    <row r="16" spans="1:41" ht="43.2" x14ac:dyDescent="0.3">
      <c r="K16" s="29" t="s">
        <v>932</v>
      </c>
      <c r="M16" s="28" t="s">
        <v>946</v>
      </c>
      <c r="O16" s="29" t="s">
        <v>979</v>
      </c>
      <c r="Q16" s="28" t="s">
        <v>997</v>
      </c>
      <c r="S16" s="29" t="s">
        <v>1013</v>
      </c>
      <c r="U16" s="28" t="s">
        <v>25</v>
      </c>
      <c r="Y16" s="28" t="s">
        <v>1043</v>
      </c>
      <c r="AA16" s="29" t="s">
        <v>1167</v>
      </c>
      <c r="AC16" s="28" t="s">
        <v>1206</v>
      </c>
      <c r="AK16" s="28" t="s">
        <v>1255</v>
      </c>
      <c r="AM16" s="29" t="s">
        <v>160</v>
      </c>
      <c r="AO16" s="28" t="s">
        <v>1101</v>
      </c>
    </row>
    <row r="17" spans="11:41" ht="43.2" x14ac:dyDescent="0.3">
      <c r="K17" s="29" t="s">
        <v>933</v>
      </c>
      <c r="M17" s="28" t="s">
        <v>947</v>
      </c>
      <c r="O17" s="29" t="s">
        <v>980</v>
      </c>
      <c r="Q17" s="28" t="s">
        <v>998</v>
      </c>
      <c r="U17" s="28" t="s">
        <v>1027</v>
      </c>
      <c r="Y17" s="28" t="s">
        <v>1044</v>
      </c>
      <c r="AA17" s="29" t="s">
        <v>1168</v>
      </c>
      <c r="AC17" s="28" t="s">
        <v>1207</v>
      </c>
      <c r="AK17" s="28" t="s">
        <v>1256</v>
      </c>
      <c r="AM17" s="29" t="s">
        <v>323</v>
      </c>
      <c r="AO17" s="28" t="s">
        <v>160</v>
      </c>
    </row>
    <row r="18" spans="11:41" ht="43.2" x14ac:dyDescent="0.3">
      <c r="M18" s="28" t="s">
        <v>948</v>
      </c>
      <c r="O18" s="29" t="s">
        <v>981</v>
      </c>
      <c r="Q18" s="28" t="s">
        <v>999</v>
      </c>
      <c r="Y18" s="28" t="s">
        <v>253</v>
      </c>
      <c r="AA18" s="29" t="s">
        <v>1169</v>
      </c>
      <c r="AC18" s="28" t="s">
        <v>1208</v>
      </c>
      <c r="AK18" s="28" t="s">
        <v>1257</v>
      </c>
      <c r="AM18" s="29" t="s">
        <v>1079</v>
      </c>
      <c r="AO18" s="28" t="s">
        <v>1102</v>
      </c>
    </row>
    <row r="19" spans="11:41" ht="57.6" x14ac:dyDescent="0.3">
      <c r="M19" s="28" t="s">
        <v>949</v>
      </c>
      <c r="O19" s="29" t="s">
        <v>982</v>
      </c>
      <c r="Y19" s="28" t="s">
        <v>247</v>
      </c>
      <c r="AA19" s="29" t="s">
        <v>1170</v>
      </c>
      <c r="AC19" s="28" t="s">
        <v>1209</v>
      </c>
      <c r="AK19" s="28" t="s">
        <v>1258</v>
      </c>
      <c r="AM19" s="29" t="s">
        <v>1080</v>
      </c>
      <c r="AO19" s="28" t="s">
        <v>1103</v>
      </c>
    </row>
    <row r="20" spans="11:41" ht="28.8" x14ac:dyDescent="0.3">
      <c r="M20" s="28" t="s">
        <v>950</v>
      </c>
      <c r="O20" s="29" t="s">
        <v>983</v>
      </c>
      <c r="Y20" s="28" t="s">
        <v>1045</v>
      </c>
      <c r="AA20" s="29" t="s">
        <v>1171</v>
      </c>
      <c r="AC20" s="28" t="s">
        <v>1210</v>
      </c>
      <c r="AK20" s="28" t="s">
        <v>1259</v>
      </c>
      <c r="AM20" s="29" t="s">
        <v>1081</v>
      </c>
      <c r="AO20" s="28" t="s">
        <v>1104</v>
      </c>
    </row>
    <row r="21" spans="11:41" ht="43.2" x14ac:dyDescent="0.3">
      <c r="M21" s="28" t="s">
        <v>951</v>
      </c>
      <c r="Y21" s="28" t="s">
        <v>1046</v>
      </c>
      <c r="AA21" s="29" t="s">
        <v>1172</v>
      </c>
      <c r="AC21" s="28" t="s">
        <v>1211</v>
      </c>
      <c r="AK21" s="28" t="s">
        <v>1260</v>
      </c>
      <c r="AM21" s="29" t="s">
        <v>1082</v>
      </c>
      <c r="AO21" s="28" t="s">
        <v>1105</v>
      </c>
    </row>
    <row r="22" spans="11:41" ht="43.2" x14ac:dyDescent="0.3">
      <c r="M22" s="28" t="s">
        <v>952</v>
      </c>
      <c r="Y22" s="28" t="s">
        <v>1047</v>
      </c>
      <c r="AA22" s="29" t="s">
        <v>1173</v>
      </c>
      <c r="AC22" s="28" t="s">
        <v>1212</v>
      </c>
      <c r="AK22" s="28" t="s">
        <v>1261</v>
      </c>
      <c r="AM22" s="29" t="s">
        <v>160</v>
      </c>
      <c r="AO22" s="28" t="s">
        <v>1106</v>
      </c>
    </row>
    <row r="23" spans="11:41" ht="43.2" x14ac:dyDescent="0.3">
      <c r="M23" s="28" t="s">
        <v>953</v>
      </c>
      <c r="Y23" s="28" t="s">
        <v>1048</v>
      </c>
      <c r="AA23" s="29" t="s">
        <v>1174</v>
      </c>
      <c r="AC23" s="28" t="s">
        <v>1213</v>
      </c>
      <c r="AK23" s="28" t="s">
        <v>1262</v>
      </c>
      <c r="AM23" s="29" t="s">
        <v>1083</v>
      </c>
      <c r="AO23" s="28" t="s">
        <v>1107</v>
      </c>
    </row>
    <row r="24" spans="11:41" ht="43.2" x14ac:dyDescent="0.3">
      <c r="M24" s="28" t="s">
        <v>954</v>
      </c>
      <c r="Y24" s="28" t="s">
        <v>1049</v>
      </c>
      <c r="AA24" s="29" t="s">
        <v>1175</v>
      </c>
      <c r="AC24" s="28" t="s">
        <v>1214</v>
      </c>
      <c r="AK24" s="28" t="s">
        <v>1263</v>
      </c>
      <c r="AM24" s="29" t="s">
        <v>1084</v>
      </c>
      <c r="AO24" s="28" t="s">
        <v>160</v>
      </c>
    </row>
    <row r="25" spans="11:41" ht="43.2" x14ac:dyDescent="0.3">
      <c r="M25" s="28" t="s">
        <v>955</v>
      </c>
      <c r="Y25" s="28" t="s">
        <v>247</v>
      </c>
      <c r="AA25" s="29" t="s">
        <v>1176</v>
      </c>
      <c r="AC25" s="28" t="s">
        <v>1215</v>
      </c>
      <c r="AK25" s="28" t="s">
        <v>1264</v>
      </c>
      <c r="AM25" s="29" t="s">
        <v>1085</v>
      </c>
      <c r="AO25" s="28" t="s">
        <v>1108</v>
      </c>
    </row>
    <row r="26" spans="11:41" ht="43.2" x14ac:dyDescent="0.3">
      <c r="M26" s="28" t="s">
        <v>956</v>
      </c>
      <c r="Y26" s="28" t="s">
        <v>265</v>
      </c>
      <c r="AA26" s="29" t="s">
        <v>1177</v>
      </c>
      <c r="AC26" s="28" t="s">
        <v>1216</v>
      </c>
      <c r="AK26" s="28" t="s">
        <v>1265</v>
      </c>
      <c r="AM26" s="29" t="s">
        <v>1086</v>
      </c>
      <c r="AO26" s="28" t="s">
        <v>1109</v>
      </c>
    </row>
    <row r="27" spans="11:41" ht="43.2" x14ac:dyDescent="0.3">
      <c r="M27" s="28" t="s">
        <v>957</v>
      </c>
      <c r="Y27" s="28" t="s">
        <v>1050</v>
      </c>
      <c r="AA27" s="29" t="s">
        <v>1178</v>
      </c>
      <c r="AC27" s="28" t="s">
        <v>1217</v>
      </c>
      <c r="AK27" s="28" t="s">
        <v>1266</v>
      </c>
      <c r="AM27" s="29" t="s">
        <v>1087</v>
      </c>
      <c r="AO27" s="28" t="s">
        <v>1110</v>
      </c>
    </row>
    <row r="28" spans="11:41" ht="43.2" x14ac:dyDescent="0.3">
      <c r="M28" s="28" t="s">
        <v>958</v>
      </c>
      <c r="Y28" s="28" t="s">
        <v>1051</v>
      </c>
      <c r="AA28" s="29" t="s">
        <v>1179</v>
      </c>
      <c r="AC28" s="28" t="s">
        <v>1218</v>
      </c>
      <c r="AK28" s="28" t="s">
        <v>1260</v>
      </c>
      <c r="AM28" s="29" t="s">
        <v>160</v>
      </c>
      <c r="AO28" s="28" t="s">
        <v>160</v>
      </c>
    </row>
    <row r="29" spans="11:41" ht="43.2" x14ac:dyDescent="0.3">
      <c r="M29" s="28" t="s">
        <v>959</v>
      </c>
      <c r="Y29" s="28" t="s">
        <v>1052</v>
      </c>
      <c r="AA29" s="29" t="s">
        <v>1180</v>
      </c>
      <c r="AC29" s="28" t="s">
        <v>1219</v>
      </c>
      <c r="AK29" s="28" t="s">
        <v>1267</v>
      </c>
      <c r="AM29" s="29" t="s">
        <v>328</v>
      </c>
      <c r="AO29" s="28" t="s">
        <v>1111</v>
      </c>
    </row>
    <row r="30" spans="11:41" ht="43.2" x14ac:dyDescent="0.3">
      <c r="M30" s="28" t="s">
        <v>960</v>
      </c>
      <c r="Y30" s="28" t="s">
        <v>1053</v>
      </c>
      <c r="AA30" s="29" t="s">
        <v>1181</v>
      </c>
      <c r="AC30" s="28" t="s">
        <v>1220</v>
      </c>
      <c r="AK30" s="28" t="s">
        <v>1268</v>
      </c>
      <c r="AM30" s="29" t="s">
        <v>329</v>
      </c>
      <c r="AO30" s="28" t="s">
        <v>1112</v>
      </c>
    </row>
    <row r="31" spans="11:41" ht="28.8" x14ac:dyDescent="0.3">
      <c r="M31" s="28" t="s">
        <v>961</v>
      </c>
      <c r="Y31" s="28" t="s">
        <v>1054</v>
      </c>
      <c r="AA31" s="29" t="s">
        <v>1182</v>
      </c>
      <c r="AC31" s="28" t="s">
        <v>1221</v>
      </c>
      <c r="AK31" s="28" t="s">
        <v>1269</v>
      </c>
      <c r="AM31" s="29" t="s">
        <v>1088</v>
      </c>
      <c r="AO31" s="28" t="s">
        <v>1113</v>
      </c>
    </row>
    <row r="32" spans="11:41" ht="28.8" x14ac:dyDescent="0.3">
      <c r="M32" s="28" t="s">
        <v>962</v>
      </c>
      <c r="Y32" s="28" t="s">
        <v>1055</v>
      </c>
      <c r="AA32" s="29" t="s">
        <v>1183</v>
      </c>
      <c r="AC32" s="28" t="s">
        <v>1222</v>
      </c>
      <c r="AK32" s="28" t="s">
        <v>1270</v>
      </c>
      <c r="AM32" s="29" t="s">
        <v>332</v>
      </c>
      <c r="AO32" s="28" t="s">
        <v>1114</v>
      </c>
    </row>
    <row r="33" spans="13:41" ht="28.8" x14ac:dyDescent="0.3">
      <c r="M33" s="28" t="s">
        <v>963</v>
      </c>
      <c r="Y33" s="28" t="s">
        <v>1056</v>
      </c>
      <c r="AA33" s="29" t="s">
        <v>1184</v>
      </c>
      <c r="AC33" s="28" t="s">
        <v>1223</v>
      </c>
      <c r="AK33" s="28" t="s">
        <v>1271</v>
      </c>
      <c r="AM33" s="29" t="s">
        <v>1089</v>
      </c>
      <c r="AO33" s="28" t="s">
        <v>1115</v>
      </c>
    </row>
    <row r="34" spans="13:41" ht="43.2" x14ac:dyDescent="0.3">
      <c r="M34" s="28" t="s">
        <v>964</v>
      </c>
      <c r="Y34" s="28" t="s">
        <v>1057</v>
      </c>
      <c r="AA34" s="29" t="s">
        <v>1185</v>
      </c>
      <c r="AC34" s="28" t="s">
        <v>1224</v>
      </c>
      <c r="AK34" s="28" t="s">
        <v>1272</v>
      </c>
      <c r="AM34" s="29" t="s">
        <v>334</v>
      </c>
      <c r="AO34" s="28" t="s">
        <v>1116</v>
      </c>
    </row>
    <row r="35" spans="13:41" ht="43.2" x14ac:dyDescent="0.3">
      <c r="M35" s="28" t="s">
        <v>965</v>
      </c>
      <c r="Y35" s="28" t="s">
        <v>253</v>
      </c>
      <c r="AA35" s="29" t="s">
        <v>427</v>
      </c>
      <c r="AC35" s="28" t="s">
        <v>1225</v>
      </c>
      <c r="AK35" s="28" t="s">
        <v>1273</v>
      </c>
      <c r="AM35" s="29" t="s">
        <v>1090</v>
      </c>
      <c r="AO35" s="28" t="s">
        <v>160</v>
      </c>
    </row>
    <row r="36" spans="13:41" ht="28.8" x14ac:dyDescent="0.3">
      <c r="M36" s="28" t="s">
        <v>966</v>
      </c>
      <c r="Y36" s="28" t="s">
        <v>160</v>
      </c>
      <c r="AA36" s="29" t="s">
        <v>1186</v>
      </c>
      <c r="AC36" s="28" t="s">
        <v>1226</v>
      </c>
      <c r="AK36" s="28" t="s">
        <v>1274</v>
      </c>
      <c r="AO36" s="28" t="s">
        <v>1117</v>
      </c>
    </row>
    <row r="37" spans="13:41" ht="43.2" x14ac:dyDescent="0.3">
      <c r="Y37" s="28" t="s">
        <v>1058</v>
      </c>
      <c r="AA37" s="29" t="s">
        <v>1187</v>
      </c>
      <c r="AC37" s="28" t="s">
        <v>1227</v>
      </c>
      <c r="AK37" s="28" t="s">
        <v>1275</v>
      </c>
      <c r="AO37" s="28" t="s">
        <v>1118</v>
      </c>
    </row>
    <row r="38" spans="13:41" ht="43.2" x14ac:dyDescent="0.3">
      <c r="Y38" s="28" t="s">
        <v>1059</v>
      </c>
      <c r="AA38" s="29" t="s">
        <v>1188</v>
      </c>
      <c r="AK38" s="28" t="s">
        <v>1276</v>
      </c>
      <c r="AO38" s="28" t="s">
        <v>1119</v>
      </c>
    </row>
    <row r="39" spans="13:41" ht="43.2" x14ac:dyDescent="0.3">
      <c r="Y39" s="28" t="s">
        <v>1060</v>
      </c>
      <c r="AA39" s="29" t="s">
        <v>1189</v>
      </c>
      <c r="AK39" s="28" t="s">
        <v>1277</v>
      </c>
      <c r="AO39" s="28" t="s">
        <v>1120</v>
      </c>
    </row>
    <row r="40" spans="13:41" ht="43.2" x14ac:dyDescent="0.3">
      <c r="Y40" s="28" t="s">
        <v>1061</v>
      </c>
      <c r="AA40" s="29" t="s">
        <v>1190</v>
      </c>
      <c r="AK40" s="28" t="s">
        <v>1278</v>
      </c>
      <c r="AO40" s="28" t="s">
        <v>160</v>
      </c>
    </row>
    <row r="41" spans="13:41" ht="28.8" x14ac:dyDescent="0.3">
      <c r="Y41" s="28" t="s">
        <v>1062</v>
      </c>
      <c r="AK41" s="28" t="s">
        <v>1279</v>
      </c>
      <c r="AO41" s="28" t="s">
        <v>1121</v>
      </c>
    </row>
    <row r="42" spans="13:41" ht="43.2" x14ac:dyDescent="0.3">
      <c r="Y42" s="28" t="s">
        <v>667</v>
      </c>
      <c r="AK42" s="28" t="s">
        <v>1280</v>
      </c>
      <c r="AO42" s="28" t="s">
        <v>1122</v>
      </c>
    </row>
    <row r="43" spans="13:41" ht="28.8" x14ac:dyDescent="0.3">
      <c r="Y43" s="28" t="s">
        <v>160</v>
      </c>
      <c r="AK43" s="28" t="s">
        <v>1281</v>
      </c>
      <c r="AO43" s="28" t="s">
        <v>1123</v>
      </c>
    </row>
    <row r="44" spans="13:41" ht="43.2" x14ac:dyDescent="0.3">
      <c r="Y44" s="28" t="s">
        <v>1063</v>
      </c>
      <c r="AK44" s="28" t="s">
        <v>1282</v>
      </c>
      <c r="AO44" s="28" t="s">
        <v>1124</v>
      </c>
    </row>
    <row r="45" spans="13:41" ht="43.2" x14ac:dyDescent="0.3">
      <c r="Y45" s="28" t="s">
        <v>1064</v>
      </c>
      <c r="AK45" s="28" t="s">
        <v>1283</v>
      </c>
      <c r="AO45" s="28" t="s">
        <v>160</v>
      </c>
    </row>
    <row r="46" spans="13:41" ht="43.2" x14ac:dyDescent="0.3">
      <c r="Y46" s="28" t="s">
        <v>1065</v>
      </c>
      <c r="AK46" s="28" t="s">
        <v>1284</v>
      </c>
      <c r="AO46" s="28" t="s">
        <v>1125</v>
      </c>
    </row>
    <row r="47" spans="13:41" ht="43.2" x14ac:dyDescent="0.3">
      <c r="Y47" s="28" t="s">
        <v>1066</v>
      </c>
      <c r="AK47" s="28" t="s">
        <v>1285</v>
      </c>
      <c r="AO47" s="28" t="s">
        <v>1126</v>
      </c>
    </row>
    <row r="48" spans="13:41" ht="43.2" x14ac:dyDescent="0.3">
      <c r="Y48" s="28" t="s">
        <v>1067</v>
      </c>
      <c r="AK48" s="28" t="s">
        <v>1286</v>
      </c>
      <c r="AO48" s="28" t="s">
        <v>1127</v>
      </c>
    </row>
    <row r="49" spans="25:41" ht="43.2" x14ac:dyDescent="0.3">
      <c r="Y49" s="28" t="s">
        <v>160</v>
      </c>
      <c r="AK49" s="28" t="s">
        <v>1287</v>
      </c>
      <c r="AO49" s="28" t="s">
        <v>1128</v>
      </c>
    </row>
    <row r="50" spans="25:41" ht="43.2" x14ac:dyDescent="0.3">
      <c r="AK50" s="28" t="s">
        <v>1288</v>
      </c>
      <c r="AO50" s="28" t="s">
        <v>1129</v>
      </c>
    </row>
    <row r="51" spans="25:41" x14ac:dyDescent="0.3">
      <c r="AK51" s="28" t="s">
        <v>1289</v>
      </c>
      <c r="AO51" s="28" t="s">
        <v>160</v>
      </c>
    </row>
    <row r="52" spans="25:41" ht="43.2" x14ac:dyDescent="0.3">
      <c r="AK52" s="28" t="s">
        <v>1290</v>
      </c>
      <c r="AO52" s="28" t="s">
        <v>1130</v>
      </c>
    </row>
    <row r="53" spans="25:41" ht="28.8" x14ac:dyDescent="0.3">
      <c r="AK53" s="28" t="s">
        <v>1291</v>
      </c>
      <c r="AO53" s="28" t="s">
        <v>1131</v>
      </c>
    </row>
    <row r="54" spans="25:41" ht="43.2" x14ac:dyDescent="0.3">
      <c r="AK54" s="28" t="s">
        <v>1292</v>
      </c>
      <c r="AO54" s="28" t="s">
        <v>1132</v>
      </c>
    </row>
    <row r="55" spans="25:41" ht="43.2" x14ac:dyDescent="0.3">
      <c r="AK55" s="28" t="s">
        <v>1293</v>
      </c>
      <c r="AO55" s="28" t="s">
        <v>160</v>
      </c>
    </row>
    <row r="56" spans="25:41" x14ac:dyDescent="0.3">
      <c r="AK56" s="28" t="s">
        <v>1294</v>
      </c>
      <c r="AO56" s="28" t="s">
        <v>1133</v>
      </c>
    </row>
    <row r="57" spans="25:41" ht="28.8" x14ac:dyDescent="0.3">
      <c r="AK57" s="28" t="s">
        <v>1295</v>
      </c>
      <c r="AO57" s="28" t="s">
        <v>1134</v>
      </c>
    </row>
    <row r="58" spans="25:41" ht="43.2" x14ac:dyDescent="0.3">
      <c r="AK58" s="28" t="s">
        <v>1296</v>
      </c>
      <c r="AO58" s="28" t="s">
        <v>1135</v>
      </c>
    </row>
    <row r="59" spans="25:41" ht="28.8" x14ac:dyDescent="0.3">
      <c r="AK59" s="28" t="s">
        <v>1297</v>
      </c>
      <c r="AO59" s="28" t="s">
        <v>160</v>
      </c>
    </row>
    <row r="60" spans="25:41" ht="28.8" x14ac:dyDescent="0.3">
      <c r="AK60" s="28" t="s">
        <v>1298</v>
      </c>
      <c r="AO60" s="28" t="s">
        <v>1136</v>
      </c>
    </row>
    <row r="61" spans="25:41" ht="28.8" x14ac:dyDescent="0.3">
      <c r="AK61" s="28" t="s">
        <v>1299</v>
      </c>
      <c r="AO61" s="28" t="s">
        <v>1137</v>
      </c>
    </row>
    <row r="62" spans="25:41" ht="43.2" x14ac:dyDescent="0.3">
      <c r="AK62" s="28" t="s">
        <v>1300</v>
      </c>
      <c r="AO62" s="28" t="s">
        <v>1138</v>
      </c>
    </row>
    <row r="63" spans="25:41" x14ac:dyDescent="0.3">
      <c r="AK63" s="28" t="s">
        <v>1301</v>
      </c>
      <c r="AO63" s="28" t="s">
        <v>160</v>
      </c>
    </row>
    <row r="64" spans="25:41" ht="28.8" x14ac:dyDescent="0.3">
      <c r="AK64" s="28" t="s">
        <v>1302</v>
      </c>
      <c r="AO64" s="28" t="s">
        <v>383</v>
      </c>
    </row>
    <row r="65" spans="37:41" ht="28.8" x14ac:dyDescent="0.3">
      <c r="AK65" s="28" t="s">
        <v>1303</v>
      </c>
      <c r="AO65" s="28" t="s">
        <v>384</v>
      </c>
    </row>
    <row r="66" spans="37:41" ht="28.8" x14ac:dyDescent="0.3">
      <c r="AK66" s="28" t="s">
        <v>1304</v>
      </c>
      <c r="AO66" s="28" t="s">
        <v>1139</v>
      </c>
    </row>
    <row r="67" spans="37:41" ht="28.8" x14ac:dyDescent="0.3">
      <c r="AK67" s="28" t="s">
        <v>1305</v>
      </c>
      <c r="AO67" s="28" t="s">
        <v>1140</v>
      </c>
    </row>
    <row r="68" spans="37:41" ht="28.8" x14ac:dyDescent="0.3">
      <c r="AK68" s="28" t="s">
        <v>1306</v>
      </c>
      <c r="AO68" s="28" t="s">
        <v>160</v>
      </c>
    </row>
    <row r="69" spans="37:41" ht="28.8" x14ac:dyDescent="0.3">
      <c r="AK69" s="28" t="s">
        <v>1307</v>
      </c>
      <c r="AO69" s="28" t="s">
        <v>387</v>
      </c>
    </row>
    <row r="70" spans="37:41" x14ac:dyDescent="0.3">
      <c r="AK70" s="28" t="s">
        <v>1308</v>
      </c>
      <c r="AO70" s="28" t="s">
        <v>1141</v>
      </c>
    </row>
    <row r="71" spans="37:41" ht="43.2" x14ac:dyDescent="0.3">
      <c r="AK71" s="28" t="s">
        <v>1309</v>
      </c>
      <c r="AO71" s="28" t="s">
        <v>1142</v>
      </c>
    </row>
    <row r="72" spans="37:41" ht="43.2" x14ac:dyDescent="0.3">
      <c r="AK72" s="28" t="s">
        <v>1310</v>
      </c>
      <c r="AO72" s="28" t="s">
        <v>1143</v>
      </c>
    </row>
    <row r="73" spans="37:41" x14ac:dyDescent="0.3">
      <c r="AK73" s="28" t="s">
        <v>1311</v>
      </c>
      <c r="AO73" s="28" t="s">
        <v>1144</v>
      </c>
    </row>
    <row r="74" spans="37:41" ht="28.8" x14ac:dyDescent="0.3">
      <c r="AK74" s="28" t="s">
        <v>1312</v>
      </c>
      <c r="AO74" s="28" t="s">
        <v>1145</v>
      </c>
    </row>
    <row r="75" spans="37:41" ht="28.8" x14ac:dyDescent="0.3">
      <c r="AK75" s="28" t="s">
        <v>1313</v>
      </c>
      <c r="AO75" s="28" t="s">
        <v>1146</v>
      </c>
    </row>
    <row r="76" spans="37:41" ht="28.8" x14ac:dyDescent="0.3">
      <c r="AK76" s="28" t="s">
        <v>1314</v>
      </c>
      <c r="AO76" s="28" t="s">
        <v>1147</v>
      </c>
    </row>
    <row r="77" spans="37:41" ht="28.8" x14ac:dyDescent="0.3">
      <c r="AK77" s="28" t="s">
        <v>1315</v>
      </c>
      <c r="AO77" s="28" t="s">
        <v>1148</v>
      </c>
    </row>
    <row r="78" spans="37:41" ht="28.8" x14ac:dyDescent="0.3">
      <c r="AK78" s="28" t="s">
        <v>1316</v>
      </c>
      <c r="AO78" s="28" t="s">
        <v>160</v>
      </c>
    </row>
    <row r="79" spans="37:41" ht="43.2" x14ac:dyDescent="0.3">
      <c r="AK79" s="28" t="s">
        <v>1317</v>
      </c>
      <c r="AO79" s="28" t="s">
        <v>1149</v>
      </c>
    </row>
    <row r="80" spans="37:41" ht="28.8" x14ac:dyDescent="0.3">
      <c r="AK80" s="28" t="s">
        <v>1318</v>
      </c>
      <c r="AO80" s="28" t="s">
        <v>1150</v>
      </c>
    </row>
    <row r="81" spans="37:41" ht="43.2" x14ac:dyDescent="0.3">
      <c r="AK81" s="28" t="s">
        <v>1319</v>
      </c>
      <c r="AO81" s="28" t="s">
        <v>1151</v>
      </c>
    </row>
    <row r="82" spans="37:41" ht="28.8" x14ac:dyDescent="0.3">
      <c r="AK82" s="28" t="s">
        <v>1320</v>
      </c>
      <c r="AO82" s="28" t="s">
        <v>160</v>
      </c>
    </row>
    <row r="83" spans="37:41" ht="43.2" x14ac:dyDescent="0.3">
      <c r="AK83" s="28" t="s">
        <v>1321</v>
      </c>
      <c r="AO83" s="28" t="s">
        <v>399</v>
      </c>
    </row>
    <row r="84" spans="37:41" ht="28.8" x14ac:dyDescent="0.3">
      <c r="AK84" s="28" t="s">
        <v>1322</v>
      </c>
      <c r="AO84" s="28" t="s">
        <v>33</v>
      </c>
    </row>
    <row r="85" spans="37:41" ht="43.2" x14ac:dyDescent="0.3">
      <c r="AK85" s="28" t="s">
        <v>1323</v>
      </c>
      <c r="AO85" s="28" t="s">
        <v>34</v>
      </c>
    </row>
    <row r="86" spans="37:41" ht="43.2" x14ac:dyDescent="0.3">
      <c r="AK86" s="28" t="s">
        <v>1324</v>
      </c>
      <c r="AO86" s="28" t="s">
        <v>35</v>
      </c>
    </row>
    <row r="87" spans="37:41" x14ac:dyDescent="0.3">
      <c r="AK87" s="28" t="s">
        <v>1325</v>
      </c>
      <c r="AO87" s="28" t="s">
        <v>400</v>
      </c>
    </row>
    <row r="88" spans="37:41" ht="43.2" x14ac:dyDescent="0.3">
      <c r="AK88" s="28" t="s">
        <v>1326</v>
      </c>
      <c r="AO88" s="28" t="s">
        <v>36</v>
      </c>
    </row>
    <row r="89" spans="37:41" ht="28.8" x14ac:dyDescent="0.3">
      <c r="AK89" s="28" t="s">
        <v>1327</v>
      </c>
    </row>
    <row r="90" spans="37:41" ht="28.8" x14ac:dyDescent="0.3">
      <c r="AK90" s="28" t="s">
        <v>1328</v>
      </c>
    </row>
    <row r="91" spans="37:41" ht="28.8" x14ac:dyDescent="0.3">
      <c r="AK91" s="28" t="s">
        <v>1329</v>
      </c>
    </row>
    <row r="92" spans="37:41" ht="43.2" x14ac:dyDescent="0.3">
      <c r="AK92" s="28" t="s">
        <v>1330</v>
      </c>
    </row>
    <row r="93" spans="37:41" ht="28.8" x14ac:dyDescent="0.3">
      <c r="AK93" s="28" t="s">
        <v>1331</v>
      </c>
    </row>
    <row r="94" spans="37:41" ht="43.2" x14ac:dyDescent="0.3">
      <c r="AK94" s="28" t="s">
        <v>1332</v>
      </c>
    </row>
    <row r="95" spans="37:41" ht="28.8" x14ac:dyDescent="0.3">
      <c r="AK95" s="28" t="s">
        <v>1333</v>
      </c>
    </row>
    <row r="96" spans="37:41" ht="28.8" x14ac:dyDescent="0.3">
      <c r="AK96" s="28" t="s">
        <v>1334</v>
      </c>
    </row>
    <row r="97" spans="37:37" ht="28.8" x14ac:dyDescent="0.3">
      <c r="AK97" s="28" t="s">
        <v>1335</v>
      </c>
    </row>
    <row r="98" spans="37:37" ht="28.8" x14ac:dyDescent="0.3">
      <c r="AK98" s="28" t="s">
        <v>1336</v>
      </c>
    </row>
    <row r="99" spans="37:37" ht="43.2" x14ac:dyDescent="0.3">
      <c r="AK99" s="28" t="s">
        <v>1337</v>
      </c>
    </row>
    <row r="100" spans="37:37" ht="28.8" x14ac:dyDescent="0.3">
      <c r="AK100" s="28" t="s">
        <v>1338</v>
      </c>
    </row>
    <row r="101" spans="37:37" x14ac:dyDescent="0.3">
      <c r="AK101" s="28" t="s">
        <v>1339</v>
      </c>
    </row>
    <row r="102" spans="37:37" ht="43.2" x14ac:dyDescent="0.3">
      <c r="AK102" s="28" t="s">
        <v>1340</v>
      </c>
    </row>
    <row r="103" spans="37:37" x14ac:dyDescent="0.3">
      <c r="AK103" s="28" t="s">
        <v>1341</v>
      </c>
    </row>
    <row r="104" spans="37:37" x14ac:dyDescent="0.3">
      <c r="AK104" s="28" t="s">
        <v>1342</v>
      </c>
    </row>
    <row r="105" spans="37:37" ht="28.8" x14ac:dyDescent="0.3">
      <c r="AK105" s="28" t="s">
        <v>1343</v>
      </c>
    </row>
    <row r="106" spans="37:37" ht="28.8" x14ac:dyDescent="0.3">
      <c r="AK106" s="28" t="s">
        <v>1344</v>
      </c>
    </row>
    <row r="107" spans="37:37" x14ac:dyDescent="0.3">
      <c r="AK107" s="28" t="s">
        <v>1345</v>
      </c>
    </row>
    <row r="108" spans="37:37" ht="43.2" x14ac:dyDescent="0.3">
      <c r="AK108" s="28" t="s">
        <v>1346</v>
      </c>
    </row>
    <row r="109" spans="37:37" ht="28.8" x14ac:dyDescent="0.3">
      <c r="AK109" s="28" t="s">
        <v>1347</v>
      </c>
    </row>
    <row r="110" spans="37:37" ht="28.8" x14ac:dyDescent="0.3">
      <c r="AK110" s="28" t="s">
        <v>1348</v>
      </c>
    </row>
    <row r="111" spans="37:37" x14ac:dyDescent="0.3">
      <c r="AK111" s="28" t="s">
        <v>1349</v>
      </c>
    </row>
    <row r="112" spans="37:37" ht="28.8" x14ac:dyDescent="0.3">
      <c r="AK112" s="28" t="s">
        <v>1350</v>
      </c>
    </row>
    <row r="113" spans="37:37" x14ac:dyDescent="0.3">
      <c r="AK113" s="28" t="s">
        <v>1351</v>
      </c>
    </row>
    <row r="114" spans="37:37" ht="28.8" x14ac:dyDescent="0.3">
      <c r="AK114" s="28" t="s">
        <v>1352</v>
      </c>
    </row>
    <row r="115" spans="37:37" x14ac:dyDescent="0.3">
      <c r="AK115" s="28" t="s">
        <v>1353</v>
      </c>
    </row>
    <row r="116" spans="37:37" x14ac:dyDescent="0.3">
      <c r="AK116" s="28" t="s">
        <v>1354</v>
      </c>
    </row>
    <row r="117" spans="37:37" ht="43.2" x14ac:dyDescent="0.3">
      <c r="AK117" s="28" t="s">
        <v>1355</v>
      </c>
    </row>
    <row r="118" spans="37:37" ht="28.8" x14ac:dyDescent="0.3">
      <c r="AK118" s="28" t="s">
        <v>1356</v>
      </c>
    </row>
    <row r="119" spans="37:37" ht="43.2" x14ac:dyDescent="0.3">
      <c r="AK119" s="28" t="s">
        <v>1357</v>
      </c>
    </row>
    <row r="120" spans="37:37" ht="43.2" x14ac:dyDescent="0.3">
      <c r="AK120" s="28" t="s">
        <v>1358</v>
      </c>
    </row>
    <row r="121" spans="37:37" ht="28.8" x14ac:dyDescent="0.3">
      <c r="AK121" s="28" t="s">
        <v>1359</v>
      </c>
    </row>
    <row r="122" spans="37:37" ht="43.2" x14ac:dyDescent="0.3">
      <c r="AK122" s="28" t="s">
        <v>1360</v>
      </c>
    </row>
    <row r="123" spans="37:37" ht="28.8" x14ac:dyDescent="0.3">
      <c r="AK123" s="28" t="s">
        <v>1361</v>
      </c>
    </row>
    <row r="124" spans="37:37" ht="28.8" x14ac:dyDescent="0.3">
      <c r="AK124" s="28" t="s">
        <v>1362</v>
      </c>
    </row>
    <row r="125" spans="37:37" x14ac:dyDescent="0.3">
      <c r="AK125" s="28" t="s">
        <v>1363</v>
      </c>
    </row>
    <row r="126" spans="37:37" ht="28.8" x14ac:dyDescent="0.3">
      <c r="AK126" s="28" t="s">
        <v>1364</v>
      </c>
    </row>
    <row r="127" spans="37:37" ht="43.2" x14ac:dyDescent="0.3">
      <c r="AK127" s="28" t="s">
        <v>1365</v>
      </c>
    </row>
    <row r="128" spans="37:37" ht="28.8" x14ac:dyDescent="0.3">
      <c r="AK128" s="28" t="s">
        <v>1366</v>
      </c>
    </row>
    <row r="129" spans="37:37" ht="43.2" x14ac:dyDescent="0.3">
      <c r="AK129" s="28" t="s">
        <v>1367</v>
      </c>
    </row>
    <row r="130" spans="37:37" x14ac:dyDescent="0.3">
      <c r="AK130" s="28" t="s">
        <v>1368</v>
      </c>
    </row>
    <row r="131" spans="37:37" ht="28.8" x14ac:dyDescent="0.3">
      <c r="AK131" s="28" t="s">
        <v>1369</v>
      </c>
    </row>
    <row r="132" spans="37:37" x14ac:dyDescent="0.3">
      <c r="AK132" s="28" t="s">
        <v>1370</v>
      </c>
    </row>
    <row r="133" spans="37:37" ht="28.8" x14ac:dyDescent="0.3">
      <c r="AK133" s="28" t="s">
        <v>1371</v>
      </c>
    </row>
    <row r="134" spans="37:37" ht="43.2" x14ac:dyDescent="0.3">
      <c r="AK134" s="28" t="s">
        <v>1372</v>
      </c>
    </row>
    <row r="135" spans="37:37" ht="43.2" x14ac:dyDescent="0.3">
      <c r="AK135" s="28" t="s">
        <v>1373</v>
      </c>
    </row>
    <row r="136" spans="37:37" ht="28.8" x14ac:dyDescent="0.3">
      <c r="AK136" s="28" t="s">
        <v>1374</v>
      </c>
    </row>
    <row r="137" spans="37:37" ht="28.8" x14ac:dyDescent="0.3">
      <c r="AK137" s="28" t="s">
        <v>1375</v>
      </c>
    </row>
    <row r="138" spans="37:37" ht="28.8" x14ac:dyDescent="0.3">
      <c r="AK138" s="28" t="s">
        <v>1376</v>
      </c>
    </row>
    <row r="139" spans="37:37" x14ac:dyDescent="0.3">
      <c r="AK139" s="28" t="s">
        <v>1377</v>
      </c>
    </row>
    <row r="140" spans="37:37" ht="28.8" x14ac:dyDescent="0.3">
      <c r="AK140" s="28" t="s">
        <v>1378</v>
      </c>
    </row>
    <row r="141" spans="37:37" ht="28.8" x14ac:dyDescent="0.3">
      <c r="AK141" s="28" t="s">
        <v>1379</v>
      </c>
    </row>
    <row r="142" spans="37:37" ht="28.8" x14ac:dyDescent="0.3">
      <c r="AK142" s="28" t="s">
        <v>1380</v>
      </c>
    </row>
    <row r="143" spans="37:37" ht="43.2" x14ac:dyDescent="0.3">
      <c r="AK143" s="28" t="s">
        <v>1381</v>
      </c>
    </row>
    <row r="144" spans="37:37" ht="43.2" x14ac:dyDescent="0.3">
      <c r="AK144" s="28" t="s">
        <v>1382</v>
      </c>
    </row>
    <row r="145" spans="37:37" ht="43.2" x14ac:dyDescent="0.3">
      <c r="AK145" s="28" t="s">
        <v>1383</v>
      </c>
    </row>
    <row r="146" spans="37:37" ht="43.2" x14ac:dyDescent="0.3">
      <c r="AK146" s="28" t="s">
        <v>1384</v>
      </c>
    </row>
    <row r="147" spans="37:37" ht="43.2" x14ac:dyDescent="0.3">
      <c r="AK147" s="28" t="s">
        <v>1385</v>
      </c>
    </row>
    <row r="148" spans="37:37" ht="28.8" x14ac:dyDescent="0.3">
      <c r="AK148" s="28" t="s">
        <v>1386</v>
      </c>
    </row>
    <row r="149" spans="37:37" x14ac:dyDescent="0.3">
      <c r="AK149" s="28" t="s">
        <v>1387</v>
      </c>
    </row>
    <row r="150" spans="37:37" ht="43.2" x14ac:dyDescent="0.3">
      <c r="AK150" s="28" t="s">
        <v>1388</v>
      </c>
    </row>
    <row r="151" spans="37:37" x14ac:dyDescent="0.3">
      <c r="AK151" s="28" t="s">
        <v>1389</v>
      </c>
    </row>
    <row r="152" spans="37:37" ht="43.2" x14ac:dyDescent="0.3">
      <c r="AK152" s="28" t="s">
        <v>1390</v>
      </c>
    </row>
    <row r="153" spans="37:37" ht="28.8" x14ac:dyDescent="0.3">
      <c r="AK153" s="28" t="s">
        <v>1391</v>
      </c>
    </row>
    <row r="154" spans="37:37" x14ac:dyDescent="0.3">
      <c r="AK154" s="28" t="s">
        <v>1392</v>
      </c>
    </row>
    <row r="155" spans="37:37" ht="28.8" x14ac:dyDescent="0.3">
      <c r="AK155" s="28" t="s">
        <v>1393</v>
      </c>
    </row>
    <row r="156" spans="37:37" ht="43.2" x14ac:dyDescent="0.3">
      <c r="AK156" s="28" t="s">
        <v>1394</v>
      </c>
    </row>
    <row r="157" spans="37:37" x14ac:dyDescent="0.3">
      <c r="AK157" s="28" t="s">
        <v>1395</v>
      </c>
    </row>
    <row r="158" spans="37:37" ht="28.8" x14ac:dyDescent="0.3">
      <c r="AK158" s="28" t="s">
        <v>1396</v>
      </c>
    </row>
    <row r="159" spans="37:37" ht="43.2" x14ac:dyDescent="0.3">
      <c r="AK159" s="28" t="s">
        <v>1397</v>
      </c>
    </row>
    <row r="160" spans="37:37" ht="43.2" x14ac:dyDescent="0.3">
      <c r="AK160" s="28" t="s">
        <v>1398</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36"/>
  <sheetViews>
    <sheetView topLeftCell="AJ1" workbookViewId="0">
      <selection activeCell="G4" sqref="G4"/>
    </sheetView>
  </sheetViews>
  <sheetFormatPr baseColWidth="10" defaultRowHeight="14.4" x14ac:dyDescent="0.3"/>
  <cols>
    <col min="1" max="1" width="35.33203125" style="9" customWidth="1"/>
    <col min="2" max="2" width="2.33203125" style="41" customWidth="1"/>
    <col min="3" max="3" width="29" style="42" customWidth="1"/>
    <col min="4" max="4" width="2.33203125" style="41" customWidth="1"/>
    <col min="5" max="5" width="27.44140625" style="9" customWidth="1"/>
    <col min="6" max="6" width="2.33203125" style="41" customWidth="1"/>
    <col min="7" max="7" width="29.44140625" style="42" customWidth="1"/>
    <col min="8" max="8" width="2.109375" style="41" customWidth="1"/>
    <col min="9" max="9" width="26.6640625" style="9" customWidth="1"/>
    <col min="10" max="10" width="2.33203125" style="41" customWidth="1"/>
    <col min="11" max="11" width="31.6640625" style="42" customWidth="1"/>
    <col min="12" max="12" width="2.33203125" style="41" customWidth="1"/>
    <col min="13" max="13" width="34.88671875" style="9" customWidth="1"/>
    <col min="14" max="14" width="1.88671875" style="41" customWidth="1"/>
    <col min="15" max="15" width="41" style="42" customWidth="1"/>
    <col min="16" max="16" width="2.21875" style="42" customWidth="1"/>
    <col min="17" max="17" width="35.109375" style="50" customWidth="1"/>
    <col min="18" max="18" width="1.77734375" style="41" customWidth="1"/>
    <col min="19" max="19" width="33.44140625" style="42" customWidth="1"/>
    <col min="20" max="20" width="1.77734375" style="41" customWidth="1"/>
    <col min="21" max="21" width="31.33203125" style="9" customWidth="1"/>
    <col min="22" max="22" width="1.77734375" style="41" customWidth="1"/>
    <col min="23" max="23" width="35.6640625" style="42" customWidth="1"/>
    <col min="24" max="24" width="1.77734375" style="49" customWidth="1"/>
    <col min="25" max="25" width="52.21875" style="51" customWidth="1"/>
    <col min="26" max="26" width="1.21875" style="46" customWidth="1"/>
    <col min="27" max="27" width="41.6640625" style="49" customWidth="1"/>
    <col min="28" max="28" width="1.6640625" style="46" customWidth="1"/>
    <col min="29" max="29" width="26.77734375" style="29" customWidth="1"/>
    <col min="30" max="30" width="2" style="46" customWidth="1"/>
    <col min="31" max="31" width="30.77734375" style="49" customWidth="1"/>
    <col min="32" max="32" width="2.21875" style="46" customWidth="1"/>
    <col min="33" max="33" width="27.109375" style="29" customWidth="1"/>
    <col min="34" max="34" width="2.21875" style="46" customWidth="1"/>
    <col min="35" max="35" width="31.33203125" style="49" customWidth="1"/>
    <col min="36" max="36" width="1.33203125" style="46" customWidth="1"/>
    <col min="37" max="37" width="37.109375" style="29" customWidth="1"/>
    <col min="38" max="38" width="1.44140625" style="46" customWidth="1"/>
    <col min="39" max="39" width="38.77734375" style="49" customWidth="1"/>
    <col min="40" max="40" width="1.6640625" style="46" customWidth="1"/>
    <col min="41" max="41" width="45.33203125" style="29" customWidth="1"/>
    <col min="42" max="16384" width="11.5546875" style="46"/>
  </cols>
  <sheetData>
    <row r="1" spans="1:41" ht="22.8" customHeight="1" x14ac:dyDescent="0.3">
      <c r="A1" s="19" t="s">
        <v>230</v>
      </c>
      <c r="B1" s="24"/>
      <c r="C1" s="19" t="s">
        <v>230</v>
      </c>
      <c r="D1" s="24"/>
      <c r="E1" s="19" t="s">
        <v>230</v>
      </c>
      <c r="F1" s="24"/>
      <c r="G1" s="19" t="s">
        <v>230</v>
      </c>
      <c r="H1" s="24"/>
      <c r="I1" s="19" t="s">
        <v>230</v>
      </c>
      <c r="J1" s="24"/>
      <c r="K1" s="19" t="s">
        <v>230</v>
      </c>
      <c r="L1" s="24"/>
      <c r="M1" s="19" t="s">
        <v>230</v>
      </c>
      <c r="N1" s="24"/>
      <c r="O1" s="19" t="s">
        <v>230</v>
      </c>
      <c r="P1" s="55"/>
      <c r="Q1" s="56" t="s">
        <v>822</v>
      </c>
      <c r="R1" s="23"/>
      <c r="S1" s="19" t="s">
        <v>822</v>
      </c>
      <c r="T1" s="23"/>
      <c r="U1" s="19" t="s">
        <v>822</v>
      </c>
      <c r="V1" s="23"/>
      <c r="W1" s="19" t="s">
        <v>822</v>
      </c>
      <c r="X1" s="57"/>
      <c r="Y1" s="56" t="s">
        <v>814</v>
      </c>
      <c r="Z1" s="58"/>
      <c r="AA1" s="19" t="s">
        <v>815</v>
      </c>
      <c r="AB1" s="58"/>
      <c r="AC1" s="19" t="s">
        <v>816</v>
      </c>
      <c r="AD1" s="58"/>
      <c r="AE1" s="19" t="s">
        <v>820</v>
      </c>
      <c r="AF1" s="24"/>
      <c r="AG1" s="19" t="s">
        <v>820</v>
      </c>
      <c r="AH1" s="24"/>
      <c r="AI1" s="19" t="s">
        <v>820</v>
      </c>
      <c r="AJ1" s="58"/>
      <c r="AK1" s="19" t="s">
        <v>821</v>
      </c>
      <c r="AL1" s="58"/>
      <c r="AM1" s="19" t="s">
        <v>828</v>
      </c>
      <c r="AN1" s="58"/>
      <c r="AO1" s="19" t="s">
        <v>830</v>
      </c>
    </row>
    <row r="2" spans="1:41" ht="22.8" customHeight="1" x14ac:dyDescent="0.3">
      <c r="A2" s="16" t="s">
        <v>806</v>
      </c>
      <c r="B2" s="37"/>
      <c r="C2" s="38" t="s">
        <v>807</v>
      </c>
      <c r="D2" s="37"/>
      <c r="E2" s="17" t="s">
        <v>808</v>
      </c>
      <c r="F2" s="37"/>
      <c r="G2" s="38" t="s">
        <v>809</v>
      </c>
      <c r="H2" s="39"/>
      <c r="I2" s="17" t="s">
        <v>810</v>
      </c>
      <c r="J2" s="37"/>
      <c r="K2" s="38" t="s">
        <v>811</v>
      </c>
      <c r="L2" s="37"/>
      <c r="M2" s="17" t="s">
        <v>812</v>
      </c>
      <c r="N2" s="39"/>
      <c r="O2" s="38" t="s">
        <v>813</v>
      </c>
      <c r="Q2" s="52" t="s">
        <v>823</v>
      </c>
      <c r="R2" s="37"/>
      <c r="S2" s="36" t="s">
        <v>825</v>
      </c>
      <c r="T2" s="37"/>
      <c r="U2" s="16" t="s">
        <v>826</v>
      </c>
      <c r="V2" s="37"/>
      <c r="W2" s="40" t="s">
        <v>827</v>
      </c>
      <c r="Y2" s="50" t="s">
        <v>240</v>
      </c>
      <c r="AA2" s="42" t="s">
        <v>402</v>
      </c>
      <c r="AC2" s="9" t="s">
        <v>433</v>
      </c>
      <c r="AE2" s="42" t="s">
        <v>817</v>
      </c>
      <c r="AF2" s="41"/>
      <c r="AG2" s="9" t="s">
        <v>818</v>
      </c>
      <c r="AH2" s="41"/>
      <c r="AI2" s="42" t="s">
        <v>819</v>
      </c>
      <c r="AK2" s="9" t="s">
        <v>473</v>
      </c>
      <c r="AM2" s="43" t="s">
        <v>829</v>
      </c>
      <c r="AO2" s="9" t="s">
        <v>831</v>
      </c>
    </row>
    <row r="3" spans="1:41" ht="22.8" customHeight="1" x14ac:dyDescent="0.3">
      <c r="A3" s="15" t="s">
        <v>142</v>
      </c>
      <c r="B3" s="44"/>
      <c r="C3" s="43" t="s">
        <v>8</v>
      </c>
      <c r="D3" s="44"/>
      <c r="E3" s="15" t="s">
        <v>9</v>
      </c>
      <c r="F3" s="44"/>
      <c r="G3" s="43" t="s">
        <v>159</v>
      </c>
      <c r="H3" s="44"/>
      <c r="I3" s="15" t="s">
        <v>10</v>
      </c>
      <c r="J3" s="44"/>
      <c r="K3" s="43" t="s">
        <v>136</v>
      </c>
      <c r="L3" s="44"/>
      <c r="M3" s="15" t="s">
        <v>161</v>
      </c>
      <c r="N3" s="44"/>
      <c r="O3" s="43" t="s">
        <v>176</v>
      </c>
      <c r="Q3" s="53" t="s">
        <v>182</v>
      </c>
      <c r="R3" s="39"/>
      <c r="S3" s="43" t="s">
        <v>21</v>
      </c>
      <c r="T3" s="39"/>
      <c r="U3" s="15" t="s">
        <v>218</v>
      </c>
      <c r="V3" s="39"/>
      <c r="W3" s="43" t="s">
        <v>26</v>
      </c>
      <c r="Y3" s="50" t="s">
        <v>241</v>
      </c>
      <c r="AA3" s="42" t="s">
        <v>403</v>
      </c>
      <c r="AC3" s="9" t="s">
        <v>434</v>
      </c>
      <c r="AE3" s="42" t="s">
        <v>459</v>
      </c>
      <c r="AF3" s="41"/>
      <c r="AG3" s="9" t="s">
        <v>463</v>
      </c>
      <c r="AH3" s="41"/>
      <c r="AI3" s="42" t="s">
        <v>467</v>
      </c>
      <c r="AK3" s="9" t="s">
        <v>474</v>
      </c>
      <c r="AM3" s="42" t="s">
        <v>293</v>
      </c>
      <c r="AO3" s="9" t="s">
        <v>337</v>
      </c>
    </row>
    <row r="4" spans="1:41" ht="22.8" customHeight="1" x14ac:dyDescent="0.3">
      <c r="A4" s="15" t="s">
        <v>143</v>
      </c>
      <c r="B4" s="44"/>
      <c r="C4" s="43" t="s">
        <v>149</v>
      </c>
      <c r="D4" s="44"/>
      <c r="E4" s="15" t="s">
        <v>156</v>
      </c>
      <c r="F4" s="44"/>
      <c r="H4" s="39"/>
      <c r="I4" s="15" t="s">
        <v>38</v>
      </c>
      <c r="J4" s="44"/>
      <c r="K4" s="43" t="s">
        <v>12</v>
      </c>
      <c r="L4" s="44"/>
      <c r="M4" s="15" t="s">
        <v>13</v>
      </c>
      <c r="N4" s="44"/>
      <c r="O4" s="43" t="s">
        <v>18</v>
      </c>
      <c r="Q4" s="54" t="s">
        <v>183</v>
      </c>
      <c r="R4" s="44"/>
      <c r="S4" s="43" t="s">
        <v>209</v>
      </c>
      <c r="T4" s="44"/>
      <c r="U4" s="15" t="s">
        <v>219</v>
      </c>
      <c r="V4" s="44"/>
      <c r="W4" s="43" t="s">
        <v>226</v>
      </c>
      <c r="Y4" s="50" t="s">
        <v>242</v>
      </c>
      <c r="AA4" s="42" t="s">
        <v>404</v>
      </c>
      <c r="AC4" s="9" t="s">
        <v>435</v>
      </c>
      <c r="AE4" s="42" t="s">
        <v>460</v>
      </c>
      <c r="AF4" s="41"/>
      <c r="AG4" s="9" t="s">
        <v>464</v>
      </c>
      <c r="AH4" s="41"/>
      <c r="AI4" s="42" t="s">
        <v>468</v>
      </c>
      <c r="AK4" s="9" t="s">
        <v>475</v>
      </c>
      <c r="AM4" s="42" t="s">
        <v>294</v>
      </c>
      <c r="AO4" s="9" t="s">
        <v>338</v>
      </c>
    </row>
    <row r="5" spans="1:41" ht="22.8" customHeight="1" x14ac:dyDescent="0.3">
      <c r="A5" s="15" t="s">
        <v>144</v>
      </c>
      <c r="B5" s="44"/>
      <c r="C5" s="43" t="s">
        <v>150</v>
      </c>
      <c r="D5" s="44"/>
      <c r="E5" s="15" t="s">
        <v>157</v>
      </c>
      <c r="F5" s="44"/>
      <c r="H5" s="44"/>
      <c r="I5" s="15" t="s">
        <v>39</v>
      </c>
      <c r="J5" s="44"/>
      <c r="K5" s="43" t="s">
        <v>137</v>
      </c>
      <c r="L5" s="44"/>
      <c r="M5" s="15" t="s">
        <v>162</v>
      </c>
      <c r="N5" s="44"/>
      <c r="O5" s="43" t="s">
        <v>801</v>
      </c>
      <c r="Q5" s="54" t="s">
        <v>184</v>
      </c>
      <c r="R5" s="44"/>
      <c r="S5" s="43" t="s">
        <v>210</v>
      </c>
      <c r="T5" s="44"/>
      <c r="U5" s="15" t="s">
        <v>220</v>
      </c>
      <c r="V5" s="44"/>
      <c r="W5" s="43" t="s">
        <v>227</v>
      </c>
      <c r="Y5" s="50" t="s">
        <v>243</v>
      </c>
      <c r="AA5" s="42" t="s">
        <v>405</v>
      </c>
      <c r="AC5" s="9" t="s">
        <v>436</v>
      </c>
      <c r="AE5" s="42" t="s">
        <v>461</v>
      </c>
      <c r="AF5" s="41"/>
      <c r="AG5" s="9" t="s">
        <v>465</v>
      </c>
      <c r="AH5" s="41"/>
      <c r="AI5" s="42" t="s">
        <v>469</v>
      </c>
      <c r="AK5" s="9" t="s">
        <v>476</v>
      </c>
      <c r="AM5" s="42" t="s">
        <v>295</v>
      </c>
      <c r="AO5" s="9" t="s">
        <v>339</v>
      </c>
    </row>
    <row r="6" spans="1:41" ht="22.8" customHeight="1" x14ac:dyDescent="0.3">
      <c r="A6" s="15" t="s">
        <v>145</v>
      </c>
      <c r="B6" s="44"/>
      <c r="C6" s="43" t="s">
        <v>49</v>
      </c>
      <c r="D6" s="44"/>
      <c r="E6" s="15" t="s">
        <v>158</v>
      </c>
      <c r="F6" s="44"/>
      <c r="H6" s="44"/>
      <c r="I6" s="15" t="s">
        <v>798</v>
      </c>
      <c r="J6" s="44"/>
      <c r="K6" s="43" t="s">
        <v>56</v>
      </c>
      <c r="L6" s="44"/>
      <c r="M6" s="15" t="s">
        <v>14</v>
      </c>
      <c r="N6" s="44"/>
      <c r="O6" s="43" t="s">
        <v>796</v>
      </c>
      <c r="Q6" s="54" t="s">
        <v>185</v>
      </c>
      <c r="R6" s="44"/>
      <c r="S6" s="43" t="s">
        <v>211</v>
      </c>
      <c r="T6" s="44"/>
      <c r="U6" s="15" t="s">
        <v>23</v>
      </c>
      <c r="V6" s="44"/>
      <c r="W6" s="43" t="s">
        <v>228</v>
      </c>
      <c r="Y6" s="50" t="s">
        <v>244</v>
      </c>
      <c r="AA6" s="42" t="s">
        <v>406</v>
      </c>
      <c r="AC6" s="9" t="s">
        <v>437</v>
      </c>
      <c r="AE6" s="42" t="s">
        <v>462</v>
      </c>
      <c r="AF6" s="41"/>
      <c r="AG6" s="9" t="s">
        <v>466</v>
      </c>
      <c r="AH6" s="41"/>
      <c r="AI6" s="42" t="s">
        <v>470</v>
      </c>
      <c r="AK6" s="9" t="s">
        <v>477</v>
      </c>
      <c r="AM6" s="42" t="s">
        <v>296</v>
      </c>
      <c r="AO6" s="9" t="s">
        <v>340</v>
      </c>
    </row>
    <row r="7" spans="1:41" ht="22.8" customHeight="1" x14ac:dyDescent="0.3">
      <c r="A7" s="15" t="s">
        <v>146</v>
      </c>
      <c r="B7" s="44"/>
      <c r="C7" s="43" t="s">
        <v>151</v>
      </c>
      <c r="D7" s="44"/>
      <c r="E7" s="15"/>
      <c r="F7" s="44"/>
      <c r="H7" s="44"/>
      <c r="I7" s="15"/>
      <c r="J7" s="44"/>
      <c r="K7" s="43" t="s">
        <v>799</v>
      </c>
      <c r="L7" s="44"/>
      <c r="M7" s="15" t="s">
        <v>800</v>
      </c>
      <c r="N7" s="44"/>
      <c r="O7" s="43" t="s">
        <v>177</v>
      </c>
      <c r="Q7" s="54" t="s">
        <v>186</v>
      </c>
      <c r="R7" s="44"/>
      <c r="S7" s="43" t="s">
        <v>212</v>
      </c>
      <c r="T7" s="44"/>
      <c r="U7" s="15" t="s">
        <v>221</v>
      </c>
      <c r="V7" s="44"/>
      <c r="W7" s="43" t="s">
        <v>229</v>
      </c>
      <c r="Y7" s="50" t="s">
        <v>245</v>
      </c>
      <c r="AA7" s="42" t="s">
        <v>407</v>
      </c>
      <c r="AC7" s="9" t="s">
        <v>438</v>
      </c>
      <c r="AF7" s="41"/>
      <c r="AG7" s="9"/>
      <c r="AH7" s="41"/>
      <c r="AI7" s="42" t="s">
        <v>471</v>
      </c>
      <c r="AK7" s="9" t="s">
        <v>478</v>
      </c>
      <c r="AM7" s="42" t="s">
        <v>160</v>
      </c>
      <c r="AO7" s="9" t="s">
        <v>341</v>
      </c>
    </row>
    <row r="8" spans="1:41" ht="22.8" customHeight="1" x14ac:dyDescent="0.3">
      <c r="A8" s="15" t="s">
        <v>52</v>
      </c>
      <c r="B8" s="44"/>
      <c r="C8" s="43" t="s">
        <v>152</v>
      </c>
      <c r="D8" s="44"/>
      <c r="E8" s="15"/>
      <c r="F8" s="44"/>
      <c r="H8" s="44"/>
      <c r="I8" s="15"/>
      <c r="J8" s="44"/>
      <c r="K8" s="43" t="s">
        <v>59</v>
      </c>
      <c r="L8" s="44"/>
      <c r="M8" s="15" t="s">
        <v>15</v>
      </c>
      <c r="N8" s="44"/>
      <c r="O8" s="43" t="s">
        <v>802</v>
      </c>
      <c r="Q8" s="53" t="s">
        <v>187</v>
      </c>
      <c r="R8" s="39"/>
      <c r="S8" s="43" t="s">
        <v>213</v>
      </c>
      <c r="T8" s="39"/>
      <c r="U8" s="15" t="s">
        <v>222</v>
      </c>
      <c r="V8" s="39"/>
      <c r="W8" s="38"/>
      <c r="Y8" s="50" t="s">
        <v>246</v>
      </c>
      <c r="AA8" s="42" t="s">
        <v>408</v>
      </c>
      <c r="AC8" s="9" t="s">
        <v>439</v>
      </c>
      <c r="AF8" s="41"/>
      <c r="AG8" s="9"/>
      <c r="AH8" s="41"/>
      <c r="AI8" s="42" t="s">
        <v>472</v>
      </c>
      <c r="AK8" s="9" t="s">
        <v>479</v>
      </c>
      <c r="AM8" s="42" t="s">
        <v>297</v>
      </c>
      <c r="AO8" s="9" t="s">
        <v>342</v>
      </c>
    </row>
    <row r="9" spans="1:41" ht="22.8" customHeight="1" x14ac:dyDescent="0.3">
      <c r="A9" s="15" t="s">
        <v>53</v>
      </c>
      <c r="B9" s="44"/>
      <c r="C9" s="43" t="s">
        <v>153</v>
      </c>
      <c r="D9" s="44"/>
      <c r="E9" s="15"/>
      <c r="F9" s="44"/>
      <c r="G9" s="43"/>
      <c r="H9" s="44"/>
      <c r="I9" s="15"/>
      <c r="J9" s="44"/>
      <c r="K9" s="43" t="s">
        <v>138</v>
      </c>
      <c r="L9" s="44"/>
      <c r="M9" s="15" t="s">
        <v>163</v>
      </c>
      <c r="N9" s="44"/>
      <c r="O9" s="43" t="s">
        <v>178</v>
      </c>
      <c r="Q9" s="54" t="s">
        <v>188</v>
      </c>
      <c r="R9" s="44"/>
      <c r="S9" s="43" t="s">
        <v>214</v>
      </c>
      <c r="T9" s="44"/>
      <c r="U9" s="15" t="s">
        <v>24</v>
      </c>
      <c r="V9" s="44"/>
      <c r="W9" s="43"/>
      <c r="Y9" s="50" t="s">
        <v>247</v>
      </c>
      <c r="AA9" s="42" t="s">
        <v>409</v>
      </c>
      <c r="AC9" s="9" t="s">
        <v>440</v>
      </c>
      <c r="AF9" s="41"/>
      <c r="AG9" s="9"/>
      <c r="AH9" s="41"/>
      <c r="AI9" s="42"/>
      <c r="AK9" s="9" t="s">
        <v>480</v>
      </c>
      <c r="AM9" s="42" t="s">
        <v>298</v>
      </c>
      <c r="AO9" s="9" t="s">
        <v>343</v>
      </c>
    </row>
    <row r="10" spans="1:41" ht="22.8" customHeight="1" x14ac:dyDescent="0.3">
      <c r="A10" s="15" t="s">
        <v>147</v>
      </c>
      <c r="B10" s="44"/>
      <c r="C10" s="43" t="s">
        <v>154</v>
      </c>
      <c r="D10" s="44"/>
      <c r="E10" s="15"/>
      <c r="F10" s="44"/>
      <c r="G10" s="43"/>
      <c r="H10" s="44"/>
      <c r="I10" s="15"/>
      <c r="J10" s="44"/>
      <c r="K10" s="43" t="s">
        <v>60</v>
      </c>
      <c r="L10" s="44"/>
      <c r="M10" s="15" t="s">
        <v>164</v>
      </c>
      <c r="N10" s="44"/>
      <c r="O10" s="43" t="s">
        <v>797</v>
      </c>
      <c r="Q10" s="54" t="s">
        <v>189</v>
      </c>
      <c r="R10" s="44"/>
      <c r="S10" s="43" t="s">
        <v>215</v>
      </c>
      <c r="T10" s="44"/>
      <c r="U10" s="15" t="s">
        <v>223</v>
      </c>
      <c r="V10" s="44"/>
      <c r="W10" s="43"/>
      <c r="Y10" s="50" t="s">
        <v>248</v>
      </c>
      <c r="AA10" s="42" t="s">
        <v>410</v>
      </c>
      <c r="AC10" s="9" t="s">
        <v>441</v>
      </c>
      <c r="AF10" s="41"/>
      <c r="AG10" s="9"/>
      <c r="AH10" s="41"/>
      <c r="AI10" s="42"/>
      <c r="AK10" s="9" t="s">
        <v>481</v>
      </c>
      <c r="AM10" s="42" t="s">
        <v>299</v>
      </c>
      <c r="AO10" s="9" t="s">
        <v>344</v>
      </c>
    </row>
    <row r="11" spans="1:41" ht="22.8" customHeight="1" x14ac:dyDescent="0.3">
      <c r="A11" s="15" t="s">
        <v>6</v>
      </c>
      <c r="B11" s="44"/>
      <c r="C11" s="43" t="s">
        <v>46</v>
      </c>
      <c r="D11" s="44"/>
      <c r="E11" s="15"/>
      <c r="F11" s="44"/>
      <c r="G11" s="43"/>
      <c r="H11" s="44"/>
      <c r="I11" s="15"/>
      <c r="J11" s="44"/>
      <c r="K11" s="43" t="s">
        <v>61</v>
      </c>
      <c r="L11" s="44"/>
      <c r="M11" s="15" t="s">
        <v>165</v>
      </c>
      <c r="N11" s="44"/>
      <c r="O11" s="43" t="s">
        <v>179</v>
      </c>
      <c r="Q11" s="54" t="s">
        <v>190</v>
      </c>
      <c r="R11" s="44"/>
      <c r="S11" s="43" t="s">
        <v>22</v>
      </c>
      <c r="T11" s="44"/>
      <c r="U11" s="15" t="s">
        <v>224</v>
      </c>
      <c r="V11" s="44"/>
      <c r="W11" s="43"/>
      <c r="Y11" s="50" t="s">
        <v>249</v>
      </c>
      <c r="AA11" s="42" t="s">
        <v>411</v>
      </c>
      <c r="AC11" s="9" t="s">
        <v>442</v>
      </c>
      <c r="AF11" s="41"/>
      <c r="AG11" s="9"/>
      <c r="AH11" s="41"/>
      <c r="AI11" s="42"/>
      <c r="AK11" s="9" t="s">
        <v>482</v>
      </c>
      <c r="AM11" s="42" t="s">
        <v>300</v>
      </c>
      <c r="AO11" s="9" t="s">
        <v>247</v>
      </c>
    </row>
    <row r="12" spans="1:41" ht="22.8" customHeight="1" x14ac:dyDescent="0.3">
      <c r="A12" s="16" t="s">
        <v>148</v>
      </c>
      <c r="B12" s="37"/>
      <c r="C12" s="43" t="s">
        <v>155</v>
      </c>
      <c r="D12" s="37"/>
      <c r="E12" s="16"/>
      <c r="F12" s="37"/>
      <c r="G12" s="36"/>
      <c r="H12" s="37"/>
      <c r="I12" s="16"/>
      <c r="J12" s="37"/>
      <c r="K12" s="43" t="s">
        <v>62</v>
      </c>
      <c r="L12" s="37"/>
      <c r="M12" s="15" t="s">
        <v>166</v>
      </c>
      <c r="N12" s="44"/>
      <c r="O12" s="43" t="s">
        <v>19</v>
      </c>
      <c r="Q12" s="54" t="s">
        <v>20</v>
      </c>
      <c r="R12" s="44"/>
      <c r="S12" s="43" t="s">
        <v>216</v>
      </c>
      <c r="T12" s="44"/>
      <c r="U12" s="15" t="s">
        <v>25</v>
      </c>
      <c r="V12" s="44"/>
      <c r="W12" s="43"/>
      <c r="Y12" s="50" t="s">
        <v>250</v>
      </c>
      <c r="AA12" s="42" t="s">
        <v>412</v>
      </c>
      <c r="AC12" s="9" t="s">
        <v>443</v>
      </c>
      <c r="AF12" s="41"/>
      <c r="AG12" s="9"/>
      <c r="AH12" s="41"/>
      <c r="AI12" s="42"/>
      <c r="AK12" s="9" t="s">
        <v>483</v>
      </c>
      <c r="AM12" s="42" t="s">
        <v>301</v>
      </c>
      <c r="AO12" s="9" t="s">
        <v>345</v>
      </c>
    </row>
    <row r="13" spans="1:41" ht="22.8" customHeight="1" x14ac:dyDescent="0.3">
      <c r="B13" s="39"/>
      <c r="C13" s="38"/>
      <c r="D13" s="39"/>
      <c r="E13" s="17"/>
      <c r="F13" s="39"/>
      <c r="G13" s="38"/>
      <c r="H13" s="39"/>
      <c r="I13" s="17"/>
      <c r="J13" s="39"/>
      <c r="K13" s="43" t="s">
        <v>139</v>
      </c>
      <c r="L13" s="39"/>
      <c r="M13" s="15" t="s">
        <v>167</v>
      </c>
      <c r="N13" s="44"/>
      <c r="O13" s="43" t="s">
        <v>180</v>
      </c>
      <c r="Q13" s="54" t="s">
        <v>191</v>
      </c>
      <c r="R13" s="44"/>
      <c r="S13" s="43" t="s">
        <v>217</v>
      </c>
      <c r="T13" s="44"/>
      <c r="U13" s="15" t="s">
        <v>225</v>
      </c>
      <c r="V13" s="44"/>
      <c r="W13" s="43"/>
      <c r="Y13" s="50" t="s">
        <v>251</v>
      </c>
      <c r="AA13" s="42" t="s">
        <v>413</v>
      </c>
      <c r="AC13" s="9" t="s">
        <v>444</v>
      </c>
      <c r="AF13" s="41"/>
      <c r="AG13" s="9"/>
      <c r="AH13" s="41"/>
      <c r="AI13" s="42"/>
      <c r="AK13" s="9" t="s">
        <v>484</v>
      </c>
      <c r="AM13" s="42" t="s">
        <v>160</v>
      </c>
      <c r="AO13" s="9" t="s">
        <v>346</v>
      </c>
    </row>
    <row r="14" spans="1:41" ht="22.8" customHeight="1" x14ac:dyDescent="0.3">
      <c r="B14" s="44"/>
      <c r="C14" s="43"/>
      <c r="D14" s="44"/>
      <c r="E14" s="15"/>
      <c r="F14" s="44"/>
      <c r="G14" s="43"/>
      <c r="H14" s="44"/>
      <c r="I14" s="15"/>
      <c r="J14" s="44"/>
      <c r="K14" s="43" t="s">
        <v>140</v>
      </c>
      <c r="L14" s="44"/>
      <c r="M14" s="15" t="s">
        <v>168</v>
      </c>
      <c r="N14" s="44"/>
      <c r="O14" s="43" t="s">
        <v>803</v>
      </c>
      <c r="Q14" s="54" t="s">
        <v>192</v>
      </c>
      <c r="R14" s="44"/>
      <c r="S14" s="43"/>
      <c r="T14" s="44"/>
      <c r="U14" s="15"/>
      <c r="V14" s="44"/>
      <c r="W14" s="43"/>
      <c r="Y14" s="50" t="s">
        <v>252</v>
      </c>
      <c r="AA14" s="42" t="s">
        <v>414</v>
      </c>
      <c r="AC14" s="9" t="s">
        <v>445</v>
      </c>
      <c r="AF14" s="41"/>
      <c r="AG14" s="9"/>
      <c r="AH14" s="41"/>
      <c r="AI14" s="42"/>
      <c r="AK14" s="9" t="s">
        <v>485</v>
      </c>
      <c r="AM14" s="42" t="s">
        <v>302</v>
      </c>
      <c r="AO14" s="9" t="s">
        <v>247</v>
      </c>
    </row>
    <row r="15" spans="1:41" ht="22.8" customHeight="1" x14ac:dyDescent="0.3">
      <c r="B15" s="44"/>
      <c r="C15" s="43"/>
      <c r="D15" s="44"/>
      <c r="E15" s="15"/>
      <c r="F15" s="44"/>
      <c r="G15" s="43"/>
      <c r="H15" s="44"/>
      <c r="I15" s="15"/>
      <c r="J15" s="44"/>
      <c r="K15" s="43" t="s">
        <v>141</v>
      </c>
      <c r="L15" s="44"/>
      <c r="M15" s="15" t="s">
        <v>169</v>
      </c>
      <c r="N15" s="44"/>
      <c r="O15" s="43" t="s">
        <v>181</v>
      </c>
      <c r="Q15" s="54" t="s">
        <v>193</v>
      </c>
      <c r="R15" s="44"/>
      <c r="S15" s="43"/>
      <c r="T15" s="44"/>
      <c r="U15" s="15"/>
      <c r="V15" s="44"/>
      <c r="W15" s="43"/>
      <c r="Y15" s="50" t="s">
        <v>253</v>
      </c>
      <c r="AA15" s="42" t="s">
        <v>415</v>
      </c>
      <c r="AC15" s="9" t="s">
        <v>446</v>
      </c>
      <c r="AF15" s="41"/>
      <c r="AG15" s="9"/>
      <c r="AH15" s="41"/>
      <c r="AI15" s="42"/>
      <c r="AK15" s="9" t="s">
        <v>486</v>
      </c>
      <c r="AM15" s="42" t="s">
        <v>303</v>
      </c>
      <c r="AO15" s="9" t="s">
        <v>347</v>
      </c>
    </row>
    <row r="16" spans="1:41" ht="22.8" customHeight="1" x14ac:dyDescent="0.3">
      <c r="B16" s="44"/>
      <c r="C16" s="43"/>
      <c r="D16" s="44"/>
      <c r="E16" s="15"/>
      <c r="F16" s="44"/>
      <c r="G16" s="43"/>
      <c r="H16" s="44"/>
      <c r="I16" s="15"/>
      <c r="J16" s="44"/>
      <c r="K16" s="43"/>
      <c r="L16" s="44"/>
      <c r="M16" s="15" t="s">
        <v>170</v>
      </c>
      <c r="N16" s="44"/>
      <c r="O16" s="43"/>
      <c r="Q16" s="54" t="s">
        <v>194</v>
      </c>
      <c r="R16" s="44"/>
      <c r="S16" s="43"/>
      <c r="T16" s="44"/>
      <c r="U16" s="15"/>
      <c r="V16" s="44"/>
      <c r="W16" s="43"/>
      <c r="Y16" s="50" t="s">
        <v>247</v>
      </c>
      <c r="AA16" s="42" t="s">
        <v>416</v>
      </c>
      <c r="AC16" s="9" t="s">
        <v>447</v>
      </c>
      <c r="AF16" s="41"/>
      <c r="AG16" s="9"/>
      <c r="AH16" s="41"/>
      <c r="AI16" s="42"/>
      <c r="AK16" s="9" t="s">
        <v>487</v>
      </c>
      <c r="AM16" s="42" t="s">
        <v>304</v>
      </c>
      <c r="AO16" s="9" t="s">
        <v>348</v>
      </c>
    </row>
    <row r="17" spans="2:41" ht="22.8" customHeight="1" x14ac:dyDescent="0.3">
      <c r="B17" s="44"/>
      <c r="C17" s="43"/>
      <c r="D17" s="44"/>
      <c r="E17" s="15"/>
      <c r="F17" s="44"/>
      <c r="G17" s="43"/>
      <c r="H17" s="44"/>
      <c r="I17" s="15"/>
      <c r="J17" s="44"/>
      <c r="K17" s="43"/>
      <c r="L17" s="44"/>
      <c r="M17" s="15" t="s">
        <v>16</v>
      </c>
      <c r="N17" s="44"/>
      <c r="O17" s="43"/>
      <c r="Q17" s="54" t="s">
        <v>195</v>
      </c>
      <c r="R17" s="44"/>
      <c r="S17" s="43"/>
      <c r="T17" s="44"/>
      <c r="U17" s="15"/>
      <c r="V17" s="44"/>
      <c r="W17" s="43"/>
      <c r="Y17" s="50" t="s">
        <v>254</v>
      </c>
      <c r="AA17" s="42" t="s">
        <v>417</v>
      </c>
      <c r="AC17" s="9" t="s">
        <v>448</v>
      </c>
      <c r="AF17" s="41"/>
      <c r="AG17" s="9"/>
      <c r="AH17" s="41"/>
      <c r="AI17" s="42"/>
      <c r="AK17" s="9" t="s">
        <v>488</v>
      </c>
      <c r="AM17" s="42" t="s">
        <v>305</v>
      </c>
      <c r="AO17" s="9" t="s">
        <v>349</v>
      </c>
    </row>
    <row r="18" spans="2:41" ht="22.8" customHeight="1" x14ac:dyDescent="0.3">
      <c r="B18" s="44"/>
      <c r="C18" s="43"/>
      <c r="D18" s="44"/>
      <c r="E18" s="15"/>
      <c r="F18" s="44"/>
      <c r="G18" s="43"/>
      <c r="H18" s="44"/>
      <c r="I18" s="15"/>
      <c r="J18" s="44"/>
      <c r="K18" s="43"/>
      <c r="L18" s="44"/>
      <c r="M18" s="15" t="s">
        <v>171</v>
      </c>
      <c r="N18" s="44"/>
      <c r="O18" s="43"/>
      <c r="Q18" s="54" t="s">
        <v>196</v>
      </c>
      <c r="R18" s="44"/>
      <c r="S18" s="43"/>
      <c r="T18" s="44"/>
      <c r="U18" s="15"/>
      <c r="V18" s="44"/>
      <c r="W18" s="43"/>
      <c r="Y18" s="50" t="s">
        <v>255</v>
      </c>
      <c r="AA18" s="42" t="s">
        <v>418</v>
      </c>
      <c r="AC18" s="9" t="s">
        <v>449</v>
      </c>
      <c r="AF18" s="41"/>
      <c r="AG18" s="9"/>
      <c r="AH18" s="41"/>
      <c r="AI18" s="42"/>
      <c r="AK18" s="9" t="s">
        <v>489</v>
      </c>
      <c r="AM18" s="42" t="s">
        <v>306</v>
      </c>
      <c r="AO18" s="9" t="s">
        <v>350</v>
      </c>
    </row>
    <row r="19" spans="2:41" ht="22.8" customHeight="1" x14ac:dyDescent="0.3">
      <c r="B19" s="44"/>
      <c r="C19" s="43"/>
      <c r="D19" s="44"/>
      <c r="E19" s="15"/>
      <c r="F19" s="44"/>
      <c r="G19" s="43"/>
      <c r="H19" s="44"/>
      <c r="I19" s="15"/>
      <c r="J19" s="44"/>
      <c r="K19" s="43"/>
      <c r="L19" s="44"/>
      <c r="M19" s="15" t="s">
        <v>172</v>
      </c>
      <c r="N19" s="44"/>
      <c r="O19" s="43"/>
      <c r="Q19" s="53" t="s">
        <v>197</v>
      </c>
      <c r="R19" s="39"/>
      <c r="S19" s="38"/>
      <c r="T19" s="39"/>
      <c r="U19" s="17"/>
      <c r="V19" s="39"/>
      <c r="W19" s="38"/>
      <c r="Y19" s="50" t="s">
        <v>288</v>
      </c>
      <c r="AA19" s="42" t="s">
        <v>419</v>
      </c>
      <c r="AC19" s="9" t="s">
        <v>450</v>
      </c>
      <c r="AE19" s="42"/>
      <c r="AF19" s="41"/>
      <c r="AG19" s="9"/>
      <c r="AH19" s="41"/>
      <c r="AI19" s="42"/>
      <c r="AK19" s="9" t="s">
        <v>490</v>
      </c>
      <c r="AM19" s="42" t="s">
        <v>160</v>
      </c>
      <c r="AO19" s="9" t="s">
        <v>351</v>
      </c>
    </row>
    <row r="20" spans="2:41" ht="22.8" customHeight="1" x14ac:dyDescent="0.3">
      <c r="B20" s="44"/>
      <c r="C20" s="43"/>
      <c r="D20" s="44"/>
      <c r="E20" s="15"/>
      <c r="F20" s="44"/>
      <c r="G20" s="43"/>
      <c r="H20" s="44"/>
      <c r="I20" s="15"/>
      <c r="J20" s="44"/>
      <c r="K20" s="43"/>
      <c r="L20" s="44"/>
      <c r="M20" s="15" t="s">
        <v>173</v>
      </c>
      <c r="N20" s="44"/>
      <c r="O20" s="43"/>
      <c r="Q20" s="54" t="s">
        <v>198</v>
      </c>
      <c r="R20" s="44"/>
      <c r="S20" s="43"/>
      <c r="T20" s="44"/>
      <c r="U20" s="15"/>
      <c r="V20" s="44"/>
      <c r="W20" s="43"/>
      <c r="Y20" s="50" t="s">
        <v>289</v>
      </c>
      <c r="AA20" s="42" t="s">
        <v>420</v>
      </c>
      <c r="AC20" s="9" t="s">
        <v>451</v>
      </c>
      <c r="AK20" s="9" t="s">
        <v>491</v>
      </c>
      <c r="AM20" s="42" t="s">
        <v>307</v>
      </c>
      <c r="AO20" s="9" t="s">
        <v>352</v>
      </c>
    </row>
    <row r="21" spans="2:41" ht="22.8" customHeight="1" x14ac:dyDescent="0.3">
      <c r="B21" s="44"/>
      <c r="C21" s="43"/>
      <c r="D21" s="44"/>
      <c r="E21" s="15"/>
      <c r="F21" s="44"/>
      <c r="G21" s="43"/>
      <c r="H21" s="44"/>
      <c r="I21" s="15"/>
      <c r="J21" s="44"/>
      <c r="K21" s="43"/>
      <c r="L21" s="44"/>
      <c r="M21" s="15" t="s">
        <v>17</v>
      </c>
      <c r="N21" s="44"/>
      <c r="O21" s="43"/>
      <c r="Q21" s="54" t="s">
        <v>824</v>
      </c>
      <c r="R21" s="44"/>
      <c r="S21" s="43"/>
      <c r="T21" s="44"/>
      <c r="U21" s="15"/>
      <c r="V21" s="44"/>
      <c r="W21" s="43"/>
      <c r="Y21" s="50" t="s">
        <v>256</v>
      </c>
      <c r="AA21" s="42" t="s">
        <v>421</v>
      </c>
      <c r="AC21" s="9" t="s">
        <v>452</v>
      </c>
      <c r="AK21" s="9" t="s">
        <v>492</v>
      </c>
      <c r="AM21" s="42" t="s">
        <v>308</v>
      </c>
      <c r="AO21" s="9" t="s">
        <v>247</v>
      </c>
    </row>
    <row r="22" spans="2:41" ht="22.8" customHeight="1" x14ac:dyDescent="0.3">
      <c r="B22" s="44"/>
      <c r="C22" s="43"/>
      <c r="D22" s="44"/>
      <c r="E22" s="15"/>
      <c r="F22" s="44"/>
      <c r="G22" s="43"/>
      <c r="H22" s="44"/>
      <c r="I22" s="15"/>
      <c r="J22" s="44"/>
      <c r="K22" s="43"/>
      <c r="L22" s="44"/>
      <c r="M22" s="15" t="s">
        <v>174</v>
      </c>
      <c r="N22" s="44"/>
      <c r="O22" s="43"/>
      <c r="Q22" s="54" t="s">
        <v>199</v>
      </c>
      <c r="R22" s="44"/>
      <c r="S22" s="43"/>
      <c r="T22" s="44"/>
      <c r="U22" s="15"/>
      <c r="V22" s="44"/>
      <c r="W22" s="43"/>
      <c r="Y22" s="50" t="s">
        <v>247</v>
      </c>
      <c r="AA22" s="42" t="s">
        <v>422</v>
      </c>
      <c r="AC22" s="9" t="s">
        <v>453</v>
      </c>
      <c r="AK22" s="9" t="s">
        <v>493</v>
      </c>
      <c r="AM22" s="42" t="s">
        <v>309</v>
      </c>
      <c r="AO22" s="9" t="s">
        <v>353</v>
      </c>
    </row>
    <row r="23" spans="2:41" ht="22.8" customHeight="1" x14ac:dyDescent="0.3">
      <c r="B23" s="44"/>
      <c r="C23" s="43"/>
      <c r="D23" s="44"/>
      <c r="E23" s="15"/>
      <c r="F23" s="44"/>
      <c r="G23" s="43"/>
      <c r="H23" s="44"/>
      <c r="I23" s="15"/>
      <c r="J23" s="44"/>
      <c r="K23" s="43"/>
      <c r="L23" s="44"/>
      <c r="M23" s="15" t="s">
        <v>175</v>
      </c>
      <c r="N23" s="44"/>
      <c r="O23" s="43"/>
      <c r="Q23" s="54" t="s">
        <v>200</v>
      </c>
      <c r="R23" s="44"/>
      <c r="S23" s="43"/>
      <c r="T23" s="44"/>
      <c r="U23" s="15"/>
      <c r="V23" s="44"/>
      <c r="W23" s="43"/>
      <c r="Y23" s="50" t="s">
        <v>257</v>
      </c>
      <c r="AA23" s="42" t="s">
        <v>423</v>
      </c>
      <c r="AC23" s="9" t="s">
        <v>454</v>
      </c>
      <c r="AK23" s="9" t="s">
        <v>494</v>
      </c>
      <c r="AM23" s="42" t="s">
        <v>309</v>
      </c>
      <c r="AO23" s="9" t="s">
        <v>354</v>
      </c>
    </row>
    <row r="24" spans="2:41" ht="22.8" customHeight="1" x14ac:dyDescent="0.3">
      <c r="B24" s="39"/>
      <c r="C24" s="38"/>
      <c r="D24" s="39"/>
      <c r="E24" s="17"/>
      <c r="F24" s="39"/>
      <c r="G24" s="38"/>
      <c r="H24" s="39"/>
      <c r="I24" s="17"/>
      <c r="J24" s="39"/>
      <c r="K24" s="38"/>
      <c r="L24" s="39"/>
      <c r="M24" s="17"/>
      <c r="N24" s="39"/>
      <c r="O24" s="38"/>
      <c r="Q24" s="54" t="s">
        <v>201</v>
      </c>
      <c r="R24" s="44"/>
      <c r="S24" s="43"/>
      <c r="T24" s="44"/>
      <c r="U24" s="15"/>
      <c r="V24" s="44"/>
      <c r="W24" s="43"/>
      <c r="Y24" s="50" t="s">
        <v>258</v>
      </c>
      <c r="AA24" s="42" t="s">
        <v>424</v>
      </c>
      <c r="AC24" s="9" t="s">
        <v>455</v>
      </c>
      <c r="AK24" s="9" t="s">
        <v>495</v>
      </c>
      <c r="AM24" s="42" t="s">
        <v>310</v>
      </c>
      <c r="AO24" s="9" t="s">
        <v>355</v>
      </c>
    </row>
    <row r="25" spans="2:41" ht="22.8" customHeight="1" x14ac:dyDescent="0.3">
      <c r="B25" s="44"/>
      <c r="C25" s="43"/>
      <c r="D25" s="44"/>
      <c r="E25" s="15"/>
      <c r="F25" s="44"/>
      <c r="G25" s="43"/>
      <c r="H25" s="44"/>
      <c r="I25" s="15"/>
      <c r="J25" s="44"/>
      <c r="K25" s="43"/>
      <c r="L25" s="44"/>
      <c r="M25" s="15"/>
      <c r="N25" s="44"/>
      <c r="O25" s="43"/>
      <c r="Q25" s="54" t="s">
        <v>202</v>
      </c>
      <c r="R25" s="44"/>
      <c r="S25" s="43"/>
      <c r="T25" s="44"/>
      <c r="U25" s="15"/>
      <c r="V25" s="44"/>
      <c r="W25" s="43"/>
      <c r="Y25" s="50" t="s">
        <v>259</v>
      </c>
      <c r="AA25" s="42" t="s">
        <v>425</v>
      </c>
      <c r="AC25" s="9" t="s">
        <v>456</v>
      </c>
      <c r="AK25" s="9" t="s">
        <v>496</v>
      </c>
      <c r="AM25" s="42" t="s">
        <v>160</v>
      </c>
      <c r="AO25" s="9" t="s">
        <v>356</v>
      </c>
    </row>
    <row r="26" spans="2:41" ht="22.8" customHeight="1" x14ac:dyDescent="0.3">
      <c r="B26" s="44"/>
      <c r="C26" s="43"/>
      <c r="D26" s="44"/>
      <c r="E26" s="15"/>
      <c r="F26" s="44"/>
      <c r="G26" s="43"/>
      <c r="H26" s="44"/>
      <c r="I26" s="15"/>
      <c r="J26" s="44"/>
      <c r="K26" s="43"/>
      <c r="L26" s="44"/>
      <c r="M26" s="15"/>
      <c r="N26" s="44"/>
      <c r="O26" s="43"/>
      <c r="Q26" s="54" t="s">
        <v>203</v>
      </c>
      <c r="R26" s="44"/>
      <c r="S26" s="43"/>
      <c r="T26" s="44"/>
      <c r="U26" s="15"/>
      <c r="V26" s="44"/>
      <c r="W26" s="43"/>
      <c r="Y26" s="50" t="s">
        <v>260</v>
      </c>
      <c r="AA26" s="42" t="s">
        <v>426</v>
      </c>
      <c r="AC26" s="9" t="s">
        <v>458</v>
      </c>
      <c r="AK26" s="9" t="s">
        <v>497</v>
      </c>
      <c r="AM26" s="42" t="s">
        <v>311</v>
      </c>
      <c r="AO26" s="9" t="s">
        <v>247</v>
      </c>
    </row>
    <row r="27" spans="2:41" ht="22.8" customHeight="1" x14ac:dyDescent="0.3">
      <c r="B27" s="44"/>
      <c r="C27" s="43"/>
      <c r="D27" s="44"/>
      <c r="E27" s="15"/>
      <c r="F27" s="44"/>
      <c r="G27" s="43"/>
      <c r="H27" s="44"/>
      <c r="I27" s="15"/>
      <c r="J27" s="44"/>
      <c r="K27" s="43"/>
      <c r="L27" s="44"/>
      <c r="M27" s="15"/>
      <c r="N27" s="44"/>
      <c r="O27" s="43"/>
      <c r="Q27" s="54" t="s">
        <v>204</v>
      </c>
      <c r="R27" s="44"/>
      <c r="S27" s="43"/>
      <c r="T27" s="44"/>
      <c r="U27" s="15"/>
      <c r="V27" s="44"/>
      <c r="W27" s="43"/>
      <c r="Y27" s="50" t="s">
        <v>290</v>
      </c>
      <c r="AA27" s="42" t="s">
        <v>427</v>
      </c>
      <c r="AC27" s="9" t="s">
        <v>457</v>
      </c>
      <c r="AK27" s="9" t="s">
        <v>498</v>
      </c>
      <c r="AM27" s="42" t="s">
        <v>312</v>
      </c>
      <c r="AO27" s="9" t="s">
        <v>357</v>
      </c>
    </row>
    <row r="28" spans="2:41" ht="22.8" customHeight="1" x14ac:dyDescent="0.3">
      <c r="B28" s="44"/>
      <c r="C28" s="43"/>
      <c r="D28" s="44"/>
      <c r="E28" s="15"/>
      <c r="F28" s="44"/>
      <c r="G28" s="43"/>
      <c r="H28" s="44"/>
      <c r="I28" s="15"/>
      <c r="J28" s="44"/>
      <c r="K28" s="43"/>
      <c r="L28" s="44"/>
      <c r="M28" s="15"/>
      <c r="N28" s="44"/>
      <c r="O28" s="43"/>
      <c r="Q28" s="54" t="s">
        <v>205</v>
      </c>
      <c r="R28" s="44"/>
      <c r="S28" s="43"/>
      <c r="T28" s="44"/>
      <c r="U28" s="15"/>
      <c r="V28" s="44"/>
      <c r="W28" s="43"/>
      <c r="Y28" s="50" t="s">
        <v>291</v>
      </c>
      <c r="AA28" s="42" t="s">
        <v>428</v>
      </c>
      <c r="AC28" s="9"/>
      <c r="AK28" s="9" t="s">
        <v>499</v>
      </c>
      <c r="AM28" s="42" t="s">
        <v>313</v>
      </c>
      <c r="AO28" s="9" t="s">
        <v>358</v>
      </c>
    </row>
    <row r="29" spans="2:41" ht="22.8" customHeight="1" x14ac:dyDescent="0.3">
      <c r="B29" s="39"/>
      <c r="C29" s="38"/>
      <c r="D29" s="39"/>
      <c r="E29" s="17"/>
      <c r="F29" s="39"/>
      <c r="G29" s="38"/>
      <c r="H29" s="39"/>
      <c r="I29" s="17"/>
      <c r="J29" s="39"/>
      <c r="K29" s="38"/>
      <c r="L29" s="39"/>
      <c r="M29" s="17"/>
      <c r="N29" s="39"/>
      <c r="O29" s="38"/>
      <c r="Q29" s="54" t="s">
        <v>206</v>
      </c>
      <c r="R29" s="44"/>
      <c r="S29" s="43"/>
      <c r="T29" s="44"/>
      <c r="U29" s="15"/>
      <c r="V29" s="44"/>
      <c r="W29" s="43"/>
      <c r="Y29" s="50" t="s">
        <v>261</v>
      </c>
      <c r="AA29" s="42" t="s">
        <v>429</v>
      </c>
      <c r="AK29" s="9" t="s">
        <v>500</v>
      </c>
      <c r="AM29" s="42" t="s">
        <v>314</v>
      </c>
      <c r="AO29" s="9" t="s">
        <v>359</v>
      </c>
    </row>
    <row r="30" spans="2:41" ht="22.8" customHeight="1" x14ac:dyDescent="0.3">
      <c r="B30" s="44"/>
      <c r="C30" s="43"/>
      <c r="D30" s="44"/>
      <c r="E30" s="15"/>
      <c r="F30" s="44"/>
      <c r="G30" s="43"/>
      <c r="H30" s="44"/>
      <c r="I30" s="15"/>
      <c r="J30" s="44"/>
      <c r="K30" s="43"/>
      <c r="L30" s="44"/>
      <c r="M30" s="15"/>
      <c r="N30" s="44"/>
      <c r="O30" s="43"/>
      <c r="Q30" s="54" t="s">
        <v>207</v>
      </c>
      <c r="R30" s="44"/>
      <c r="S30" s="43"/>
      <c r="T30" s="44"/>
      <c r="U30" s="15"/>
      <c r="V30" s="44"/>
      <c r="W30" s="43"/>
      <c r="Y30" s="50" t="s">
        <v>247</v>
      </c>
      <c r="AA30" s="42" t="s">
        <v>430</v>
      </c>
      <c r="AK30" s="9" t="s">
        <v>501</v>
      </c>
      <c r="AM30" s="42" t="s">
        <v>160</v>
      </c>
      <c r="AO30" s="9" t="s">
        <v>360</v>
      </c>
    </row>
    <row r="31" spans="2:41" ht="22.8" customHeight="1" x14ac:dyDescent="0.3">
      <c r="B31" s="39"/>
      <c r="C31" s="38"/>
      <c r="D31" s="39"/>
      <c r="E31" s="17"/>
      <c r="F31" s="39"/>
      <c r="G31" s="38"/>
      <c r="H31" s="39"/>
      <c r="I31" s="17"/>
      <c r="J31" s="39"/>
      <c r="K31" s="38"/>
      <c r="L31" s="39"/>
      <c r="M31" s="17"/>
      <c r="N31" s="39"/>
      <c r="O31" s="38"/>
      <c r="Q31" s="54" t="s">
        <v>25</v>
      </c>
      <c r="R31" s="44"/>
      <c r="S31" s="43"/>
      <c r="T31" s="44"/>
      <c r="U31" s="15"/>
      <c r="V31" s="44"/>
      <c r="W31" s="43"/>
      <c r="Y31" s="50" t="s">
        <v>262</v>
      </c>
      <c r="AA31" s="42" t="s">
        <v>431</v>
      </c>
      <c r="AK31" s="9" t="s">
        <v>502</v>
      </c>
      <c r="AM31" s="42" t="s">
        <v>315</v>
      </c>
      <c r="AO31" s="9" t="s">
        <v>361</v>
      </c>
    </row>
    <row r="32" spans="2:41" ht="22.8" customHeight="1" x14ac:dyDescent="0.3">
      <c r="B32" s="44"/>
      <c r="C32" s="43"/>
      <c r="D32" s="44"/>
      <c r="E32" s="15"/>
      <c r="F32" s="44"/>
      <c r="G32" s="43"/>
      <c r="H32" s="44"/>
      <c r="I32" s="15"/>
      <c r="J32" s="44"/>
      <c r="K32" s="43"/>
      <c r="L32" s="44"/>
      <c r="M32" s="15"/>
      <c r="N32" s="44"/>
      <c r="O32" s="43"/>
      <c r="Q32" s="54" t="s">
        <v>208</v>
      </c>
      <c r="R32" s="44"/>
      <c r="S32" s="43"/>
      <c r="T32" s="44"/>
      <c r="U32" s="15"/>
      <c r="V32" s="44"/>
      <c r="W32" s="43"/>
      <c r="Y32" s="50" t="s">
        <v>263</v>
      </c>
      <c r="AA32" s="42"/>
      <c r="AK32" s="9" t="s">
        <v>503</v>
      </c>
      <c r="AM32" s="42" t="s">
        <v>316</v>
      </c>
      <c r="AO32" s="9" t="s">
        <v>362</v>
      </c>
    </row>
    <row r="33" spans="2:41" ht="22.8" customHeight="1" x14ac:dyDescent="0.3">
      <c r="B33" s="44"/>
      <c r="C33" s="43"/>
      <c r="D33" s="44"/>
      <c r="E33" s="15"/>
      <c r="F33" s="44"/>
      <c r="G33" s="43"/>
      <c r="H33" s="44"/>
      <c r="I33" s="15"/>
      <c r="J33" s="44"/>
      <c r="K33" s="43"/>
      <c r="L33" s="44"/>
      <c r="M33" s="15"/>
      <c r="N33" s="44"/>
      <c r="O33" s="43"/>
      <c r="R33" s="37"/>
      <c r="S33" s="36"/>
      <c r="T33" s="37"/>
      <c r="U33" s="16"/>
      <c r="V33" s="37"/>
      <c r="W33" s="36"/>
      <c r="Y33" s="50" t="s">
        <v>264</v>
      </c>
      <c r="AK33" s="9" t="s">
        <v>504</v>
      </c>
      <c r="AM33" s="42" t="s">
        <v>317</v>
      </c>
      <c r="AO33" s="9" t="s">
        <v>363</v>
      </c>
    </row>
    <row r="34" spans="2:41" ht="22.8" customHeight="1" x14ac:dyDescent="0.3">
      <c r="B34" s="44"/>
      <c r="C34" s="43"/>
      <c r="D34" s="44"/>
      <c r="E34" s="15"/>
      <c r="F34" s="44"/>
      <c r="G34" s="43"/>
      <c r="H34" s="44"/>
      <c r="I34" s="15"/>
      <c r="J34" s="44"/>
      <c r="K34" s="43"/>
      <c r="L34" s="44"/>
      <c r="M34" s="15"/>
      <c r="N34" s="44"/>
      <c r="O34" s="43"/>
      <c r="R34" s="44"/>
      <c r="S34" s="43"/>
      <c r="T34" s="44"/>
      <c r="U34" s="15"/>
      <c r="V34" s="44"/>
      <c r="W34" s="43"/>
      <c r="Y34" s="50" t="s">
        <v>253</v>
      </c>
      <c r="AK34" s="9" t="s">
        <v>505</v>
      </c>
      <c r="AM34" s="42" t="s">
        <v>318</v>
      </c>
      <c r="AO34" s="9" t="s">
        <v>247</v>
      </c>
    </row>
    <row r="35" spans="2:41" ht="22.8" customHeight="1" x14ac:dyDescent="0.3">
      <c r="B35" s="44"/>
      <c r="C35" s="43"/>
      <c r="D35" s="44"/>
      <c r="E35" s="15"/>
      <c r="F35" s="44"/>
      <c r="G35" s="43"/>
      <c r="H35" s="44"/>
      <c r="I35" s="15"/>
      <c r="J35" s="44"/>
      <c r="K35" s="43"/>
      <c r="L35" s="44"/>
      <c r="M35" s="15"/>
      <c r="N35" s="44"/>
      <c r="O35" s="43"/>
      <c r="R35" s="44"/>
      <c r="S35" s="43"/>
      <c r="T35" s="44"/>
      <c r="U35" s="15"/>
      <c r="V35" s="44"/>
      <c r="W35" s="43"/>
      <c r="Y35" s="50" t="s">
        <v>247</v>
      </c>
      <c r="AK35" s="9" t="s">
        <v>506</v>
      </c>
      <c r="AM35" s="42" t="s">
        <v>160</v>
      </c>
      <c r="AO35" s="9" t="s">
        <v>364</v>
      </c>
    </row>
    <row r="36" spans="2:41" ht="22.8" customHeight="1" x14ac:dyDescent="0.3">
      <c r="B36" s="39"/>
      <c r="C36" s="38"/>
      <c r="D36" s="39"/>
      <c r="E36" s="17"/>
      <c r="F36" s="39"/>
      <c r="G36" s="38"/>
      <c r="H36" s="39"/>
      <c r="I36" s="17"/>
      <c r="J36" s="39"/>
      <c r="K36" s="38"/>
      <c r="L36" s="39"/>
      <c r="M36" s="17"/>
      <c r="N36" s="39"/>
      <c r="O36" s="38"/>
      <c r="R36" s="44"/>
      <c r="S36" s="43"/>
      <c r="T36" s="44"/>
      <c r="U36" s="15"/>
      <c r="V36" s="44"/>
      <c r="W36" s="43"/>
      <c r="Y36" s="50" t="s">
        <v>265</v>
      </c>
      <c r="AK36" s="9" t="s">
        <v>507</v>
      </c>
      <c r="AM36" s="42" t="s">
        <v>319</v>
      </c>
      <c r="AO36" s="9" t="s">
        <v>365</v>
      </c>
    </row>
    <row r="37" spans="2:41" ht="22.8" customHeight="1" x14ac:dyDescent="0.3">
      <c r="B37" s="44"/>
      <c r="C37" s="43"/>
      <c r="D37" s="44"/>
      <c r="E37" s="15"/>
      <c r="F37" s="44"/>
      <c r="G37" s="43"/>
      <c r="H37" s="44"/>
      <c r="I37" s="15"/>
      <c r="J37" s="44"/>
      <c r="K37" s="43"/>
      <c r="L37" s="44"/>
      <c r="M37" s="15"/>
      <c r="N37" s="44"/>
      <c r="O37" s="43"/>
      <c r="R37" s="44"/>
      <c r="S37" s="43"/>
      <c r="T37" s="44"/>
      <c r="U37" s="15"/>
      <c r="V37" s="44"/>
      <c r="W37" s="43"/>
      <c r="Y37" s="50" t="s">
        <v>266</v>
      </c>
      <c r="AK37" s="9" t="s">
        <v>508</v>
      </c>
      <c r="AM37" s="42" t="s">
        <v>320</v>
      </c>
      <c r="AO37" s="9" t="s">
        <v>366</v>
      </c>
    </row>
    <row r="38" spans="2:41" ht="22.8" customHeight="1" x14ac:dyDescent="0.3">
      <c r="B38" s="44"/>
      <c r="C38" s="43"/>
      <c r="D38" s="44"/>
      <c r="E38" s="15"/>
      <c r="F38" s="44"/>
      <c r="G38" s="43"/>
      <c r="H38" s="44"/>
      <c r="I38" s="15"/>
      <c r="J38" s="44"/>
      <c r="K38" s="43"/>
      <c r="L38" s="44"/>
      <c r="M38" s="15"/>
      <c r="N38" s="44"/>
      <c r="O38" s="43"/>
      <c r="R38" s="44"/>
      <c r="S38" s="43"/>
      <c r="T38" s="44"/>
      <c r="U38" s="15"/>
      <c r="V38" s="44"/>
      <c r="W38" s="43"/>
      <c r="Y38" s="50" t="s">
        <v>267</v>
      </c>
      <c r="AK38" s="9" t="s">
        <v>509</v>
      </c>
      <c r="AM38" s="42" t="s">
        <v>321</v>
      </c>
      <c r="AO38" s="9" t="s">
        <v>367</v>
      </c>
    </row>
    <row r="39" spans="2:41" ht="22.8" customHeight="1" x14ac:dyDescent="0.3">
      <c r="B39" s="44"/>
      <c r="C39" s="43"/>
      <c r="D39" s="44"/>
      <c r="E39" s="15"/>
      <c r="F39" s="44"/>
      <c r="G39" s="43"/>
      <c r="H39" s="44"/>
      <c r="I39" s="15"/>
      <c r="J39" s="44"/>
      <c r="K39" s="43"/>
      <c r="L39" s="44"/>
      <c r="M39" s="15"/>
      <c r="N39" s="44"/>
      <c r="O39" s="43"/>
      <c r="R39" s="44"/>
      <c r="S39" s="43"/>
      <c r="T39" s="44"/>
      <c r="U39" s="15"/>
      <c r="V39" s="44"/>
      <c r="W39" s="43"/>
      <c r="Y39" s="50" t="s">
        <v>268</v>
      </c>
      <c r="AK39" s="9" t="s">
        <v>510</v>
      </c>
      <c r="AM39" s="42" t="s">
        <v>322</v>
      </c>
      <c r="AO39" s="9" t="s">
        <v>247</v>
      </c>
    </row>
    <row r="40" spans="2:41" ht="22.8" customHeight="1" x14ac:dyDescent="0.3">
      <c r="B40" s="44"/>
      <c r="C40" s="43"/>
      <c r="D40" s="44"/>
      <c r="E40" s="15"/>
      <c r="F40" s="44"/>
      <c r="G40" s="43"/>
      <c r="H40" s="44"/>
      <c r="I40" s="15"/>
      <c r="J40" s="44"/>
      <c r="K40" s="43"/>
      <c r="L40" s="44"/>
      <c r="M40" s="15"/>
      <c r="N40" s="44"/>
      <c r="O40" s="43"/>
      <c r="R40" s="44"/>
      <c r="S40" s="43"/>
      <c r="T40" s="44"/>
      <c r="U40" s="15"/>
      <c r="V40" s="44"/>
      <c r="W40" s="43"/>
      <c r="Y40" s="50" t="s">
        <v>269</v>
      </c>
      <c r="AK40" s="9" t="s">
        <v>511</v>
      </c>
      <c r="AM40" s="42" t="s">
        <v>160</v>
      </c>
      <c r="AO40" s="9" t="s">
        <v>368</v>
      </c>
    </row>
    <row r="41" spans="2:41" ht="18" customHeight="1" x14ac:dyDescent="0.3">
      <c r="B41" s="44"/>
      <c r="C41" s="43"/>
      <c r="D41" s="44"/>
      <c r="E41" s="15"/>
      <c r="F41" s="44"/>
      <c r="G41" s="43"/>
      <c r="H41" s="44"/>
      <c r="I41" s="15"/>
      <c r="J41" s="44"/>
      <c r="K41" s="43"/>
      <c r="L41" s="44"/>
      <c r="M41" s="15"/>
      <c r="N41" s="44"/>
      <c r="O41" s="43"/>
      <c r="R41" s="44"/>
      <c r="S41" s="43"/>
      <c r="T41" s="44"/>
      <c r="U41" s="15"/>
      <c r="V41" s="44"/>
      <c r="W41" s="43"/>
      <c r="Y41" s="50" t="s">
        <v>270</v>
      </c>
      <c r="AK41" s="9" t="s">
        <v>512</v>
      </c>
      <c r="AM41" s="42" t="s">
        <v>323</v>
      </c>
      <c r="AO41" s="9" t="s">
        <v>369</v>
      </c>
    </row>
    <row r="42" spans="2:41" ht="18" customHeight="1" x14ac:dyDescent="0.3">
      <c r="B42" s="44"/>
      <c r="C42" s="43"/>
      <c r="D42" s="44"/>
      <c r="E42" s="15"/>
      <c r="F42" s="44"/>
      <c r="G42" s="43"/>
      <c r="H42" s="44"/>
      <c r="I42" s="15"/>
      <c r="J42" s="44"/>
      <c r="K42" s="43"/>
      <c r="L42" s="44"/>
      <c r="M42" s="15"/>
      <c r="N42" s="44"/>
      <c r="O42" s="43"/>
      <c r="R42" s="44"/>
      <c r="S42" s="43"/>
      <c r="T42" s="44"/>
      <c r="U42" s="15"/>
      <c r="V42" s="44"/>
      <c r="W42" s="43"/>
      <c r="Y42" s="50" t="s">
        <v>247</v>
      </c>
      <c r="AK42" s="9" t="s">
        <v>513</v>
      </c>
      <c r="AM42" s="42" t="s">
        <v>324</v>
      </c>
      <c r="AO42" s="9" t="s">
        <v>370</v>
      </c>
    </row>
    <row r="43" spans="2:41" ht="18" customHeight="1" x14ac:dyDescent="0.3">
      <c r="B43" s="44"/>
      <c r="C43" s="43"/>
      <c r="D43" s="44"/>
      <c r="E43" s="15"/>
      <c r="F43" s="44"/>
      <c r="G43" s="43"/>
      <c r="H43" s="44"/>
      <c r="I43" s="15"/>
      <c r="J43" s="44"/>
      <c r="K43" s="43"/>
      <c r="L43" s="44"/>
      <c r="M43" s="15"/>
      <c r="N43" s="44"/>
      <c r="O43" s="43"/>
      <c r="R43" s="44"/>
      <c r="S43" s="43"/>
      <c r="T43" s="44"/>
      <c r="U43" s="15"/>
      <c r="V43" s="44"/>
      <c r="W43" s="43"/>
      <c r="Y43" s="50" t="s">
        <v>271</v>
      </c>
      <c r="AK43" s="9" t="s">
        <v>514</v>
      </c>
      <c r="AM43" s="42" t="s">
        <v>325</v>
      </c>
      <c r="AO43" s="9" t="s">
        <v>371</v>
      </c>
    </row>
    <row r="44" spans="2:41" ht="18" customHeight="1" x14ac:dyDescent="0.3">
      <c r="B44" s="44"/>
      <c r="C44" s="43"/>
      <c r="D44" s="44"/>
      <c r="E44" s="15"/>
      <c r="F44" s="44"/>
      <c r="G44" s="43"/>
      <c r="H44" s="44"/>
      <c r="I44" s="15"/>
      <c r="J44" s="44"/>
      <c r="K44" s="43"/>
      <c r="L44" s="44"/>
      <c r="M44" s="15"/>
      <c r="N44" s="44"/>
      <c r="O44" s="43"/>
      <c r="R44" s="44"/>
      <c r="S44" s="43"/>
      <c r="T44" s="44"/>
      <c r="U44" s="15"/>
      <c r="V44" s="44"/>
      <c r="W44" s="43"/>
      <c r="Y44" s="50" t="s">
        <v>272</v>
      </c>
      <c r="AK44" s="9" t="s">
        <v>515</v>
      </c>
      <c r="AM44" s="42" t="s">
        <v>326</v>
      </c>
      <c r="AO44" s="9" t="s">
        <v>372</v>
      </c>
    </row>
    <row r="45" spans="2:41" ht="18" customHeight="1" x14ac:dyDescent="0.3">
      <c r="B45" s="44"/>
      <c r="C45" s="43"/>
      <c r="D45" s="44"/>
      <c r="E45" s="15"/>
      <c r="F45" s="44"/>
      <c r="G45" s="43"/>
      <c r="H45" s="44"/>
      <c r="I45" s="15"/>
      <c r="J45" s="44"/>
      <c r="K45" s="43"/>
      <c r="L45" s="44"/>
      <c r="M45" s="15"/>
      <c r="N45" s="44"/>
      <c r="O45" s="43"/>
      <c r="R45" s="37"/>
      <c r="S45" s="36"/>
      <c r="T45" s="37"/>
      <c r="U45" s="16"/>
      <c r="V45" s="37"/>
      <c r="W45" s="36"/>
      <c r="Y45" s="50" t="s">
        <v>273</v>
      </c>
      <c r="AK45" s="9" t="s">
        <v>516</v>
      </c>
      <c r="AM45" s="42" t="s">
        <v>327</v>
      </c>
      <c r="AO45" s="9" t="s">
        <v>247</v>
      </c>
    </row>
    <row r="46" spans="2:41" ht="18" customHeight="1" x14ac:dyDescent="0.3">
      <c r="B46" s="44"/>
      <c r="C46" s="43"/>
      <c r="D46" s="44"/>
      <c r="E46" s="15"/>
      <c r="F46" s="44"/>
      <c r="G46" s="43"/>
      <c r="H46" s="44"/>
      <c r="I46" s="15"/>
      <c r="J46" s="44"/>
      <c r="K46" s="43"/>
      <c r="L46" s="44"/>
      <c r="M46" s="15"/>
      <c r="N46" s="44"/>
      <c r="O46" s="43"/>
      <c r="R46" s="44"/>
      <c r="S46" s="43"/>
      <c r="T46" s="44"/>
      <c r="U46" s="15"/>
      <c r="V46" s="44"/>
      <c r="W46" s="43"/>
      <c r="Y46" s="50" t="s">
        <v>274</v>
      </c>
      <c r="AK46" s="9" t="s">
        <v>517</v>
      </c>
      <c r="AM46" s="42" t="s">
        <v>160</v>
      </c>
      <c r="AO46" s="9" t="s">
        <v>373</v>
      </c>
    </row>
    <row r="47" spans="2:41" ht="18" customHeight="1" x14ac:dyDescent="0.3">
      <c r="B47" s="44"/>
      <c r="C47" s="43"/>
      <c r="D47" s="44"/>
      <c r="E47" s="15"/>
      <c r="F47" s="44"/>
      <c r="G47" s="43"/>
      <c r="H47" s="44"/>
      <c r="I47" s="15"/>
      <c r="J47" s="44"/>
      <c r="K47" s="43"/>
      <c r="L47" s="44"/>
      <c r="M47" s="15"/>
      <c r="N47" s="44"/>
      <c r="O47" s="43"/>
      <c r="R47" s="44"/>
      <c r="S47" s="43"/>
      <c r="T47" s="44"/>
      <c r="U47" s="15"/>
      <c r="V47" s="44"/>
      <c r="W47" s="43"/>
      <c r="Y47" s="50" t="s">
        <v>275</v>
      </c>
      <c r="AK47" s="9" t="s">
        <v>518</v>
      </c>
      <c r="AM47" s="42" t="s">
        <v>328</v>
      </c>
      <c r="AO47" s="9" t="s">
        <v>374</v>
      </c>
    </row>
    <row r="48" spans="2:41" ht="18" customHeight="1" x14ac:dyDescent="0.3">
      <c r="B48" s="44"/>
      <c r="C48" s="43"/>
      <c r="D48" s="44"/>
      <c r="E48" s="15"/>
      <c r="F48" s="44"/>
      <c r="G48" s="43"/>
      <c r="H48" s="44"/>
      <c r="I48" s="15"/>
      <c r="J48" s="44"/>
      <c r="K48" s="43"/>
      <c r="L48" s="44"/>
      <c r="M48" s="15"/>
      <c r="N48" s="44"/>
      <c r="O48" s="43"/>
      <c r="R48" s="44"/>
      <c r="S48" s="43"/>
      <c r="T48" s="44"/>
      <c r="U48" s="15"/>
      <c r="V48" s="44"/>
      <c r="W48" s="43"/>
      <c r="Y48" s="50" t="s">
        <v>253</v>
      </c>
      <c r="AK48" s="9" t="s">
        <v>519</v>
      </c>
      <c r="AM48" s="42" t="s">
        <v>329</v>
      </c>
      <c r="AO48" s="9" t="s">
        <v>375</v>
      </c>
    </row>
    <row r="49" spans="2:41" ht="18" customHeight="1" x14ac:dyDescent="0.3">
      <c r="B49" s="44"/>
      <c r="C49" s="43"/>
      <c r="D49" s="44"/>
      <c r="E49" s="15"/>
      <c r="F49" s="44"/>
      <c r="G49" s="43"/>
      <c r="H49" s="44"/>
      <c r="I49" s="15"/>
      <c r="J49" s="44"/>
      <c r="K49" s="43"/>
      <c r="L49" s="44"/>
      <c r="M49" s="15"/>
      <c r="N49" s="44"/>
      <c r="O49" s="43"/>
      <c r="R49" s="44"/>
      <c r="S49" s="43"/>
      <c r="T49" s="44"/>
      <c r="U49" s="15"/>
      <c r="V49" s="44"/>
      <c r="W49" s="43"/>
      <c r="Y49" s="50" t="s">
        <v>160</v>
      </c>
      <c r="AK49" s="9" t="s">
        <v>520</v>
      </c>
      <c r="AM49" s="42" t="s">
        <v>330</v>
      </c>
      <c r="AO49" s="9" t="s">
        <v>160</v>
      </c>
    </row>
    <row r="50" spans="2:41" ht="18" customHeight="1" x14ac:dyDescent="0.3">
      <c r="B50" s="39"/>
      <c r="C50" s="38"/>
      <c r="D50" s="39"/>
      <c r="E50" s="17"/>
      <c r="F50" s="39"/>
      <c r="G50" s="38"/>
      <c r="H50" s="39"/>
      <c r="I50" s="17"/>
      <c r="J50" s="39"/>
      <c r="K50" s="38"/>
      <c r="L50" s="39"/>
      <c r="M50" s="17"/>
      <c r="N50" s="39"/>
      <c r="O50" s="38"/>
      <c r="R50" s="44"/>
      <c r="S50" s="43"/>
      <c r="T50" s="44"/>
      <c r="U50" s="15"/>
      <c r="V50" s="44"/>
      <c r="W50" s="43"/>
      <c r="Y50" s="50" t="s">
        <v>276</v>
      </c>
      <c r="AK50" s="9" t="s">
        <v>521</v>
      </c>
      <c r="AM50" s="42" t="s">
        <v>331</v>
      </c>
      <c r="AO50" s="9" t="s">
        <v>401</v>
      </c>
    </row>
    <row r="51" spans="2:41" ht="18" customHeight="1" x14ac:dyDescent="0.3">
      <c r="B51" s="44"/>
      <c r="C51" s="43"/>
      <c r="D51" s="44"/>
      <c r="E51" s="15"/>
      <c r="F51" s="44"/>
      <c r="G51" s="43"/>
      <c r="H51" s="44"/>
      <c r="I51" s="15"/>
      <c r="J51" s="44"/>
      <c r="K51" s="43"/>
      <c r="L51" s="44"/>
      <c r="M51" s="15"/>
      <c r="N51" s="44"/>
      <c r="O51" s="43"/>
      <c r="R51" s="44"/>
      <c r="S51" s="43"/>
      <c r="T51" s="44"/>
      <c r="U51" s="15"/>
      <c r="V51" s="44"/>
      <c r="W51" s="43"/>
      <c r="Y51" s="50" t="s">
        <v>277</v>
      </c>
      <c r="AK51" s="9" t="s">
        <v>522</v>
      </c>
      <c r="AM51" s="42" t="s">
        <v>332</v>
      </c>
      <c r="AO51" s="9" t="s">
        <v>376</v>
      </c>
    </row>
    <row r="52" spans="2:41" ht="18" customHeight="1" x14ac:dyDescent="0.3">
      <c r="B52" s="44"/>
      <c r="C52" s="43"/>
      <c r="D52" s="44"/>
      <c r="E52" s="15"/>
      <c r="F52" s="44"/>
      <c r="G52" s="43"/>
      <c r="H52" s="44"/>
      <c r="I52" s="15"/>
      <c r="J52" s="44"/>
      <c r="K52" s="43"/>
      <c r="L52" s="44"/>
      <c r="M52" s="15"/>
      <c r="N52" s="44"/>
      <c r="O52" s="43"/>
      <c r="R52" s="44"/>
      <c r="S52" s="43"/>
      <c r="T52" s="44"/>
      <c r="U52" s="15"/>
      <c r="V52" s="44"/>
      <c r="W52" s="43"/>
      <c r="Y52" s="50" t="s">
        <v>278</v>
      </c>
      <c r="AK52" s="9" t="s">
        <v>523</v>
      </c>
      <c r="AM52" s="42" t="s">
        <v>333</v>
      </c>
      <c r="AO52" s="9" t="s">
        <v>377</v>
      </c>
    </row>
    <row r="53" spans="2:41" ht="18" customHeight="1" x14ac:dyDescent="0.3">
      <c r="B53" s="44"/>
      <c r="C53" s="43"/>
      <c r="D53" s="44"/>
      <c r="E53" s="15"/>
      <c r="F53" s="44"/>
      <c r="G53" s="43"/>
      <c r="H53" s="44"/>
      <c r="I53" s="15"/>
      <c r="J53" s="44"/>
      <c r="K53" s="43"/>
      <c r="L53" s="44"/>
      <c r="M53" s="15"/>
      <c r="N53" s="44"/>
      <c r="O53" s="43"/>
      <c r="R53" s="44"/>
      <c r="S53" s="43"/>
      <c r="T53" s="44"/>
      <c r="U53" s="15"/>
      <c r="V53" s="44"/>
      <c r="W53" s="43"/>
      <c r="Y53" s="50" t="s">
        <v>279</v>
      </c>
      <c r="AK53" s="9" t="s">
        <v>524</v>
      </c>
      <c r="AM53" s="42" t="s">
        <v>334</v>
      </c>
      <c r="AO53" s="9" t="s">
        <v>160</v>
      </c>
    </row>
    <row r="54" spans="2:41" ht="18" customHeight="1" x14ac:dyDescent="0.3">
      <c r="B54" s="44"/>
      <c r="C54" s="43"/>
      <c r="D54" s="44"/>
      <c r="E54" s="15"/>
      <c r="F54" s="44"/>
      <c r="G54" s="43"/>
      <c r="H54" s="44"/>
      <c r="I54" s="15"/>
      <c r="J54" s="44"/>
      <c r="K54" s="43"/>
      <c r="L54" s="44"/>
      <c r="M54" s="15"/>
      <c r="N54" s="44"/>
      <c r="O54" s="43"/>
      <c r="R54" s="44"/>
      <c r="S54" s="43"/>
      <c r="T54" s="44"/>
      <c r="U54" s="15"/>
      <c r="V54" s="44"/>
      <c r="W54" s="43"/>
      <c r="Y54" s="50" t="s">
        <v>253</v>
      </c>
      <c r="AK54" s="9" t="s">
        <v>525</v>
      </c>
      <c r="AM54" s="42" t="s">
        <v>335</v>
      </c>
      <c r="AO54" s="9" t="s">
        <v>378</v>
      </c>
    </row>
    <row r="55" spans="2:41" ht="18" customHeight="1" x14ac:dyDescent="0.3">
      <c r="B55" s="44"/>
      <c r="C55" s="43"/>
      <c r="D55" s="44"/>
      <c r="E55" s="15"/>
      <c r="F55" s="44"/>
      <c r="G55" s="43"/>
      <c r="H55" s="44"/>
      <c r="I55" s="15"/>
      <c r="J55" s="44"/>
      <c r="K55" s="43"/>
      <c r="L55" s="44"/>
      <c r="M55" s="15"/>
      <c r="N55" s="44"/>
      <c r="O55" s="43"/>
      <c r="R55" s="44"/>
      <c r="S55" s="43"/>
      <c r="T55" s="44"/>
      <c r="U55" s="15"/>
      <c r="V55" s="44"/>
      <c r="W55" s="43"/>
      <c r="Y55" s="50" t="s">
        <v>247</v>
      </c>
      <c r="AK55" s="9" t="s">
        <v>526</v>
      </c>
      <c r="AM55" s="42"/>
      <c r="AO55" s="9" t="s">
        <v>379</v>
      </c>
    </row>
    <row r="56" spans="2:41" ht="18" customHeight="1" x14ac:dyDescent="0.3">
      <c r="B56" s="44"/>
      <c r="C56" s="43"/>
      <c r="D56" s="44"/>
      <c r="E56" s="15"/>
      <c r="F56" s="44"/>
      <c r="G56" s="43"/>
      <c r="H56" s="44"/>
      <c r="I56" s="15"/>
      <c r="J56" s="44"/>
      <c r="K56" s="43"/>
      <c r="L56" s="44"/>
      <c r="M56" s="15"/>
      <c r="N56" s="44"/>
      <c r="O56" s="43"/>
      <c r="R56" s="44"/>
      <c r="S56" s="43"/>
      <c r="T56" s="44"/>
      <c r="U56" s="15"/>
      <c r="V56" s="44"/>
      <c r="W56" s="43"/>
      <c r="Y56" s="50" t="s">
        <v>280</v>
      </c>
      <c r="AK56" s="9" t="s">
        <v>527</v>
      </c>
      <c r="AO56" s="9" t="s">
        <v>380</v>
      </c>
    </row>
    <row r="57" spans="2:41" ht="18" customHeight="1" x14ac:dyDescent="0.3">
      <c r="B57" s="44"/>
      <c r="C57" s="43"/>
      <c r="D57" s="44"/>
      <c r="E57" s="15"/>
      <c r="F57" s="44"/>
      <c r="G57" s="43"/>
      <c r="H57" s="44"/>
      <c r="I57" s="15"/>
      <c r="J57" s="44"/>
      <c r="K57" s="43"/>
      <c r="L57" s="44"/>
      <c r="M57" s="15"/>
      <c r="N57" s="44"/>
      <c r="O57" s="43"/>
      <c r="R57" s="45"/>
      <c r="S57" s="40"/>
      <c r="T57" s="45"/>
      <c r="U57" s="18"/>
      <c r="V57" s="45"/>
      <c r="W57" s="40"/>
      <c r="Y57" s="50" t="s">
        <v>281</v>
      </c>
      <c r="AK57" s="9" t="s">
        <v>528</v>
      </c>
      <c r="AO57" s="9" t="s">
        <v>381</v>
      </c>
    </row>
    <row r="58" spans="2:41" ht="18" customHeight="1" x14ac:dyDescent="0.3">
      <c r="B58" s="44"/>
      <c r="C58" s="43"/>
      <c r="D58" s="44"/>
      <c r="E58" s="15"/>
      <c r="F58" s="44"/>
      <c r="G58" s="43"/>
      <c r="H58" s="44"/>
      <c r="I58" s="15"/>
      <c r="J58" s="44"/>
      <c r="K58" s="43"/>
      <c r="L58" s="44"/>
      <c r="M58" s="15"/>
      <c r="N58" s="44"/>
      <c r="O58" s="43"/>
      <c r="R58" s="44"/>
      <c r="S58" s="43"/>
      <c r="T58" s="44"/>
      <c r="U58" s="15"/>
      <c r="V58" s="44"/>
      <c r="W58" s="43"/>
      <c r="Y58" s="50" t="s">
        <v>282</v>
      </c>
      <c r="AK58" s="9" t="s">
        <v>529</v>
      </c>
      <c r="AO58" s="9" t="s">
        <v>160</v>
      </c>
    </row>
    <row r="59" spans="2:41" ht="18" customHeight="1" x14ac:dyDescent="0.3">
      <c r="B59" s="44"/>
      <c r="C59" s="43"/>
      <c r="D59" s="44"/>
      <c r="E59" s="15"/>
      <c r="F59" s="44"/>
      <c r="G59" s="43"/>
      <c r="H59" s="44"/>
      <c r="I59" s="15"/>
      <c r="J59" s="44"/>
      <c r="K59" s="43"/>
      <c r="L59" s="44"/>
      <c r="M59" s="15"/>
      <c r="N59" s="44"/>
      <c r="O59" s="43"/>
      <c r="R59" s="44"/>
      <c r="S59" s="43"/>
      <c r="T59" s="44"/>
      <c r="U59" s="15"/>
      <c r="V59" s="44"/>
      <c r="W59" s="43"/>
      <c r="Y59" s="50" t="s">
        <v>283</v>
      </c>
      <c r="AK59" s="9" t="s">
        <v>530</v>
      </c>
      <c r="AO59" s="9" t="s">
        <v>382</v>
      </c>
    </row>
    <row r="60" spans="2:41" ht="18" customHeight="1" x14ac:dyDescent="0.3">
      <c r="B60" s="44"/>
      <c r="C60" s="43"/>
      <c r="D60" s="44"/>
      <c r="E60" s="15"/>
      <c r="F60" s="44"/>
      <c r="G60" s="43"/>
      <c r="H60" s="44"/>
      <c r="I60" s="15"/>
      <c r="J60" s="44"/>
      <c r="K60" s="43"/>
      <c r="L60" s="44"/>
      <c r="M60" s="15"/>
      <c r="N60" s="44"/>
      <c r="O60" s="43"/>
      <c r="R60" s="44"/>
      <c r="S60" s="43"/>
      <c r="T60" s="44"/>
      <c r="U60" s="15"/>
      <c r="V60" s="44"/>
      <c r="W60" s="43"/>
      <c r="Y60" s="50" t="s">
        <v>284</v>
      </c>
      <c r="AK60" s="9" t="s">
        <v>531</v>
      </c>
      <c r="AO60" s="9" t="s">
        <v>383</v>
      </c>
    </row>
    <row r="61" spans="2:41" ht="18" customHeight="1" x14ac:dyDescent="0.3">
      <c r="B61" s="44"/>
      <c r="C61" s="43"/>
      <c r="D61" s="44"/>
      <c r="E61" s="15"/>
      <c r="F61" s="44"/>
      <c r="G61" s="43"/>
      <c r="H61" s="44"/>
      <c r="I61" s="15"/>
      <c r="J61" s="44"/>
      <c r="K61" s="43"/>
      <c r="L61" s="44"/>
      <c r="M61" s="15"/>
      <c r="N61" s="44"/>
      <c r="O61" s="43"/>
      <c r="R61" s="44"/>
      <c r="S61" s="43"/>
      <c r="T61" s="44"/>
      <c r="U61" s="15"/>
      <c r="V61" s="44"/>
      <c r="W61" s="43"/>
      <c r="Y61" s="50" t="s">
        <v>253</v>
      </c>
      <c r="AK61" s="9" t="s">
        <v>532</v>
      </c>
      <c r="AO61" s="9" t="s">
        <v>384</v>
      </c>
    </row>
    <row r="62" spans="2:41" ht="18" customHeight="1" x14ac:dyDescent="0.3">
      <c r="B62" s="44"/>
      <c r="C62" s="43"/>
      <c r="D62" s="44"/>
      <c r="E62" s="15"/>
      <c r="F62" s="44"/>
      <c r="G62" s="43"/>
      <c r="H62" s="44"/>
      <c r="I62" s="15"/>
      <c r="J62" s="44"/>
      <c r="K62" s="43"/>
      <c r="L62" s="44"/>
      <c r="M62" s="15"/>
      <c r="N62" s="44"/>
      <c r="O62" s="43"/>
      <c r="R62" s="44"/>
      <c r="S62" s="43"/>
      <c r="T62" s="44"/>
      <c r="U62" s="15"/>
      <c r="V62" s="44"/>
      <c r="W62" s="43"/>
      <c r="Y62" s="50" t="s">
        <v>247</v>
      </c>
      <c r="AK62" s="9" t="s">
        <v>533</v>
      </c>
      <c r="AO62" s="9" t="s">
        <v>385</v>
      </c>
    </row>
    <row r="63" spans="2:41" ht="22.2" customHeight="1" x14ac:dyDescent="0.3">
      <c r="B63" s="44"/>
      <c r="C63" s="43"/>
      <c r="D63" s="44"/>
      <c r="E63" s="15"/>
      <c r="F63" s="44"/>
      <c r="G63" s="43"/>
      <c r="H63" s="44"/>
      <c r="I63" s="15"/>
      <c r="J63" s="44"/>
      <c r="K63" s="43"/>
      <c r="L63" s="44"/>
      <c r="M63" s="15"/>
      <c r="N63" s="44"/>
      <c r="O63" s="43"/>
      <c r="Y63" s="50" t="s">
        <v>285</v>
      </c>
      <c r="AK63" s="9" t="s">
        <v>534</v>
      </c>
      <c r="AO63" s="9" t="s">
        <v>386</v>
      </c>
    </row>
    <row r="64" spans="2:41" ht="18" customHeight="1" x14ac:dyDescent="0.3">
      <c r="B64" s="44"/>
      <c r="C64" s="43"/>
      <c r="D64" s="44"/>
      <c r="E64" s="15"/>
      <c r="F64" s="44"/>
      <c r="G64" s="43"/>
      <c r="H64" s="44"/>
      <c r="I64" s="15"/>
      <c r="J64" s="44"/>
      <c r="K64" s="43"/>
      <c r="L64" s="44"/>
      <c r="M64" s="15"/>
      <c r="N64" s="44"/>
      <c r="O64" s="43"/>
      <c r="Y64" s="50" t="s">
        <v>286</v>
      </c>
      <c r="AK64" s="9" t="s">
        <v>535</v>
      </c>
      <c r="AO64" s="9" t="s">
        <v>160</v>
      </c>
    </row>
    <row r="65" spans="2:41" ht="18" customHeight="1" x14ac:dyDescent="0.3">
      <c r="B65" s="44"/>
      <c r="C65" s="43"/>
      <c r="D65" s="44"/>
      <c r="E65" s="15"/>
      <c r="F65" s="44"/>
      <c r="G65" s="43"/>
      <c r="H65" s="44"/>
      <c r="I65" s="15"/>
      <c r="J65" s="44"/>
      <c r="K65" s="43"/>
      <c r="L65" s="44"/>
      <c r="M65" s="15"/>
      <c r="N65" s="44"/>
      <c r="O65" s="43"/>
      <c r="Y65" s="50" t="s">
        <v>287</v>
      </c>
      <c r="AK65" s="9" t="s">
        <v>536</v>
      </c>
      <c r="AO65" s="9" t="s">
        <v>387</v>
      </c>
    </row>
    <row r="66" spans="2:41" ht="18" customHeight="1" x14ac:dyDescent="0.3">
      <c r="B66" s="44"/>
      <c r="C66" s="43"/>
      <c r="D66" s="44"/>
      <c r="E66" s="15"/>
      <c r="F66" s="44"/>
      <c r="G66" s="43"/>
      <c r="H66" s="44"/>
      <c r="I66" s="15"/>
      <c r="J66" s="44"/>
      <c r="K66" s="43"/>
      <c r="L66" s="44"/>
      <c r="M66" s="15"/>
      <c r="N66" s="44"/>
      <c r="O66" s="43"/>
      <c r="Y66" s="50" t="s">
        <v>160</v>
      </c>
      <c r="AK66" s="9" t="s">
        <v>537</v>
      </c>
      <c r="AO66" s="9" t="s">
        <v>388</v>
      </c>
    </row>
    <row r="67" spans="2:41" ht="20.399999999999999" customHeight="1" x14ac:dyDescent="0.3">
      <c r="B67" s="44"/>
      <c r="C67" s="43"/>
      <c r="D67" s="44"/>
      <c r="E67" s="15"/>
      <c r="F67" s="44"/>
      <c r="G67" s="43"/>
      <c r="H67" s="44"/>
      <c r="I67" s="15"/>
      <c r="J67" s="44"/>
      <c r="K67" s="43"/>
      <c r="L67" s="44"/>
      <c r="M67" s="15"/>
      <c r="N67" s="44"/>
      <c r="O67" s="43"/>
      <c r="Y67" s="50"/>
      <c r="AK67" s="9" t="s">
        <v>538</v>
      </c>
      <c r="AO67" s="9" t="s">
        <v>389</v>
      </c>
    </row>
    <row r="68" spans="2:41" ht="22.8" customHeight="1" x14ac:dyDescent="0.3">
      <c r="B68" s="44"/>
      <c r="C68" s="43"/>
      <c r="D68" s="44"/>
      <c r="E68" s="15"/>
      <c r="F68" s="44"/>
      <c r="G68" s="43"/>
      <c r="H68" s="44"/>
      <c r="I68" s="15"/>
      <c r="J68" s="44"/>
      <c r="K68" s="43"/>
      <c r="L68" s="44"/>
      <c r="M68" s="15"/>
      <c r="N68" s="44"/>
      <c r="O68" s="43"/>
      <c r="AK68" s="9" t="s">
        <v>539</v>
      </c>
      <c r="AO68" s="9" t="s">
        <v>390</v>
      </c>
    </row>
    <row r="69" spans="2:41" ht="18" customHeight="1" x14ac:dyDescent="0.3">
      <c r="B69" s="44"/>
      <c r="C69" s="43"/>
      <c r="D69" s="44"/>
      <c r="E69" s="15"/>
      <c r="F69" s="44"/>
      <c r="G69" s="43"/>
      <c r="H69" s="44"/>
      <c r="I69" s="15"/>
      <c r="J69" s="44"/>
      <c r="K69" s="43"/>
      <c r="L69" s="44"/>
      <c r="M69" s="15"/>
      <c r="N69" s="44"/>
      <c r="O69" s="43"/>
      <c r="AK69" s="9" t="s">
        <v>540</v>
      </c>
      <c r="AO69" s="9" t="s">
        <v>391</v>
      </c>
    </row>
    <row r="70" spans="2:41" ht="18" customHeight="1" x14ac:dyDescent="0.3">
      <c r="B70" s="44"/>
      <c r="C70" s="43"/>
      <c r="D70" s="44"/>
      <c r="E70" s="15"/>
      <c r="F70" s="44"/>
      <c r="G70" s="43"/>
      <c r="H70" s="44"/>
      <c r="I70" s="15"/>
      <c r="J70" s="44"/>
      <c r="K70" s="43"/>
      <c r="L70" s="44"/>
      <c r="M70" s="15"/>
      <c r="N70" s="44"/>
      <c r="O70" s="43"/>
      <c r="AK70" s="9" t="s">
        <v>541</v>
      </c>
      <c r="AO70" s="9" t="s">
        <v>392</v>
      </c>
    </row>
    <row r="71" spans="2:41" ht="18" customHeight="1" x14ac:dyDescent="0.3">
      <c r="B71" s="44"/>
      <c r="C71" s="43"/>
      <c r="D71" s="44"/>
      <c r="E71" s="15"/>
      <c r="F71" s="44"/>
      <c r="G71" s="43"/>
      <c r="H71" s="44"/>
      <c r="I71" s="15"/>
      <c r="J71" s="44"/>
      <c r="K71" s="43"/>
      <c r="L71" s="44"/>
      <c r="M71" s="15"/>
      <c r="N71" s="44"/>
      <c r="O71" s="43"/>
      <c r="AK71" s="9" t="s">
        <v>542</v>
      </c>
      <c r="AO71" s="9" t="s">
        <v>393</v>
      </c>
    </row>
    <row r="72" spans="2:41" ht="18" customHeight="1" x14ac:dyDescent="0.3">
      <c r="B72" s="39"/>
      <c r="C72" s="38"/>
      <c r="D72" s="39"/>
      <c r="E72" s="17"/>
      <c r="F72" s="39"/>
      <c r="G72" s="38"/>
      <c r="H72" s="39"/>
      <c r="I72" s="17"/>
      <c r="J72" s="39"/>
      <c r="K72" s="38"/>
      <c r="L72" s="39"/>
      <c r="M72" s="17"/>
      <c r="N72" s="39"/>
      <c r="O72" s="38"/>
      <c r="AK72" s="9" t="s">
        <v>543</v>
      </c>
      <c r="AO72" s="9" t="s">
        <v>160</v>
      </c>
    </row>
    <row r="73" spans="2:41" ht="18" customHeight="1" x14ac:dyDescent="0.3">
      <c r="B73" s="44"/>
      <c r="C73" s="43"/>
      <c r="D73" s="44"/>
      <c r="E73" s="15"/>
      <c r="F73" s="44"/>
      <c r="G73" s="43"/>
      <c r="H73" s="44"/>
      <c r="I73" s="15"/>
      <c r="J73" s="44"/>
      <c r="K73" s="43"/>
      <c r="L73" s="44"/>
      <c r="M73" s="15"/>
      <c r="N73" s="44"/>
      <c r="O73" s="43"/>
      <c r="AK73" s="9" t="s">
        <v>544</v>
      </c>
      <c r="AO73" s="9" t="s">
        <v>30</v>
      </c>
    </row>
    <row r="74" spans="2:41" ht="18" customHeight="1" x14ac:dyDescent="0.3">
      <c r="B74" s="44"/>
      <c r="C74" s="43"/>
      <c r="D74" s="44"/>
      <c r="E74" s="15"/>
      <c r="F74" s="44"/>
      <c r="G74" s="43"/>
      <c r="H74" s="44"/>
      <c r="I74" s="15"/>
      <c r="J74" s="44"/>
      <c r="K74" s="43"/>
      <c r="L74" s="44"/>
      <c r="M74" s="15"/>
      <c r="N74" s="44"/>
      <c r="O74" s="43"/>
      <c r="AK74" s="9" t="s">
        <v>545</v>
      </c>
      <c r="AO74" s="9" t="s">
        <v>394</v>
      </c>
    </row>
    <row r="75" spans="2:41" ht="18" customHeight="1" x14ac:dyDescent="0.3">
      <c r="B75" s="44"/>
      <c r="C75" s="43"/>
      <c r="D75" s="44"/>
      <c r="E75" s="15"/>
      <c r="F75" s="44"/>
      <c r="G75" s="43"/>
      <c r="H75" s="44"/>
      <c r="I75" s="15"/>
      <c r="J75" s="44"/>
      <c r="K75" s="43"/>
      <c r="L75" s="44"/>
      <c r="M75" s="15"/>
      <c r="N75" s="44"/>
      <c r="O75" s="43"/>
      <c r="AK75" s="9" t="s">
        <v>546</v>
      </c>
      <c r="AO75" s="9" t="s">
        <v>395</v>
      </c>
    </row>
    <row r="76" spans="2:41" ht="18" customHeight="1" x14ac:dyDescent="0.3">
      <c r="B76" s="44"/>
      <c r="C76" s="43"/>
      <c r="D76" s="44"/>
      <c r="E76" s="15"/>
      <c r="F76" s="44"/>
      <c r="G76" s="43"/>
      <c r="H76" s="44"/>
      <c r="I76" s="15"/>
      <c r="J76" s="44"/>
      <c r="K76" s="43"/>
      <c r="L76" s="44"/>
      <c r="M76" s="15"/>
      <c r="N76" s="44"/>
      <c r="O76" s="43"/>
      <c r="AK76" s="9" t="s">
        <v>547</v>
      </c>
      <c r="AO76" s="9" t="s">
        <v>396</v>
      </c>
    </row>
    <row r="77" spans="2:41" ht="18" customHeight="1" x14ac:dyDescent="0.3">
      <c r="B77" s="44"/>
      <c r="C77" s="43"/>
      <c r="D77" s="44"/>
      <c r="E77" s="15"/>
      <c r="F77" s="44"/>
      <c r="G77" s="43"/>
      <c r="H77" s="44"/>
      <c r="I77" s="15"/>
      <c r="J77" s="44"/>
      <c r="K77" s="43"/>
      <c r="L77" s="44"/>
      <c r="M77" s="15"/>
      <c r="N77" s="44"/>
      <c r="O77" s="43"/>
      <c r="AK77" s="9" t="s">
        <v>548</v>
      </c>
      <c r="AO77" s="9" t="s">
        <v>397</v>
      </c>
    </row>
    <row r="78" spans="2:41" ht="18" customHeight="1" x14ac:dyDescent="0.3">
      <c r="B78" s="44"/>
      <c r="C78" s="43"/>
      <c r="D78" s="44"/>
      <c r="E78" s="15"/>
      <c r="F78" s="44"/>
      <c r="G78" s="43"/>
      <c r="H78" s="44"/>
      <c r="I78" s="15"/>
      <c r="J78" s="44"/>
      <c r="K78" s="43"/>
      <c r="L78" s="44"/>
      <c r="M78" s="15"/>
      <c r="N78" s="44"/>
      <c r="O78" s="43"/>
      <c r="AK78" s="9" t="s">
        <v>549</v>
      </c>
      <c r="AO78" s="9" t="s">
        <v>31</v>
      </c>
    </row>
    <row r="79" spans="2:41" ht="18" customHeight="1" x14ac:dyDescent="0.3">
      <c r="B79" s="44"/>
      <c r="C79" s="43"/>
      <c r="D79" s="44"/>
      <c r="E79" s="15"/>
      <c r="F79" s="44"/>
      <c r="G79" s="43"/>
      <c r="H79" s="44"/>
      <c r="I79" s="15"/>
      <c r="J79" s="44"/>
      <c r="K79" s="43"/>
      <c r="L79" s="44"/>
      <c r="M79" s="15"/>
      <c r="N79" s="44"/>
      <c r="O79" s="43"/>
      <c r="AK79" s="9" t="s">
        <v>550</v>
      </c>
      <c r="AO79" s="9" t="s">
        <v>398</v>
      </c>
    </row>
    <row r="80" spans="2:41" ht="22.2" customHeight="1" x14ac:dyDescent="0.3">
      <c r="B80" s="44"/>
      <c r="C80" s="43"/>
      <c r="D80" s="44"/>
      <c r="E80" s="15"/>
      <c r="F80" s="44"/>
      <c r="G80" s="43"/>
      <c r="H80" s="44"/>
      <c r="I80" s="15"/>
      <c r="J80" s="44"/>
      <c r="K80" s="43"/>
      <c r="L80" s="44"/>
      <c r="M80" s="15"/>
      <c r="N80" s="44"/>
      <c r="O80" s="43"/>
      <c r="AK80" s="9" t="s">
        <v>551</v>
      </c>
      <c r="AO80" s="9" t="s">
        <v>160</v>
      </c>
    </row>
    <row r="81" spans="2:41" ht="18" customHeight="1" x14ac:dyDescent="0.3">
      <c r="B81" s="44"/>
      <c r="C81" s="43"/>
      <c r="D81" s="44"/>
      <c r="E81" s="15"/>
      <c r="F81" s="44"/>
      <c r="G81" s="43"/>
      <c r="H81" s="44"/>
      <c r="I81" s="15"/>
      <c r="J81" s="44"/>
      <c r="K81" s="43"/>
      <c r="L81" s="44"/>
      <c r="M81" s="15"/>
      <c r="N81" s="44"/>
      <c r="O81" s="43"/>
      <c r="AK81" s="9" t="s">
        <v>552</v>
      </c>
      <c r="AO81" s="9" t="s">
        <v>399</v>
      </c>
    </row>
    <row r="82" spans="2:41" ht="18" customHeight="1" x14ac:dyDescent="0.3">
      <c r="B82" s="44"/>
      <c r="C82" s="43"/>
      <c r="D82" s="44"/>
      <c r="E82" s="15"/>
      <c r="F82" s="44"/>
      <c r="G82" s="43"/>
      <c r="H82" s="44"/>
      <c r="I82" s="15"/>
      <c r="J82" s="44"/>
      <c r="K82" s="43"/>
      <c r="L82" s="44"/>
      <c r="M82" s="15"/>
      <c r="N82" s="44"/>
      <c r="O82" s="43"/>
      <c r="AK82" s="9" t="s">
        <v>553</v>
      </c>
      <c r="AO82" s="9" t="s">
        <v>33</v>
      </c>
    </row>
    <row r="83" spans="2:41" ht="18" customHeight="1" x14ac:dyDescent="0.3">
      <c r="B83" s="44"/>
      <c r="C83" s="43"/>
      <c r="D83" s="44"/>
      <c r="E83" s="15"/>
      <c r="F83" s="44"/>
      <c r="G83" s="43"/>
      <c r="H83" s="44"/>
      <c r="I83" s="15"/>
      <c r="J83" s="44"/>
      <c r="K83" s="43"/>
      <c r="L83" s="44"/>
      <c r="M83" s="15"/>
      <c r="N83" s="44"/>
      <c r="O83" s="43"/>
      <c r="AK83" s="9" t="s">
        <v>554</v>
      </c>
      <c r="AO83" s="9" t="s">
        <v>34</v>
      </c>
    </row>
    <row r="84" spans="2:41" ht="18" customHeight="1" x14ac:dyDescent="0.3">
      <c r="B84" s="44"/>
      <c r="C84" s="43"/>
      <c r="D84" s="44"/>
      <c r="E84" s="15"/>
      <c r="F84" s="44"/>
      <c r="G84" s="43"/>
      <c r="H84" s="44"/>
      <c r="I84" s="15"/>
      <c r="J84" s="44"/>
      <c r="K84" s="43"/>
      <c r="L84" s="44"/>
      <c r="M84" s="15"/>
      <c r="N84" s="44"/>
      <c r="O84" s="43"/>
      <c r="AK84" s="9" t="s">
        <v>555</v>
      </c>
      <c r="AO84" s="9" t="s">
        <v>35</v>
      </c>
    </row>
    <row r="85" spans="2:41" ht="18" customHeight="1" x14ac:dyDescent="0.3">
      <c r="B85" s="44"/>
      <c r="C85" s="43"/>
      <c r="D85" s="44"/>
      <c r="E85" s="15"/>
      <c r="F85" s="44"/>
      <c r="G85" s="43"/>
      <c r="H85" s="44"/>
      <c r="I85" s="15"/>
      <c r="J85" s="44"/>
      <c r="K85" s="43"/>
      <c r="L85" s="44"/>
      <c r="M85" s="15"/>
      <c r="N85" s="44"/>
      <c r="O85" s="43"/>
      <c r="AK85" s="9" t="s">
        <v>556</v>
      </c>
      <c r="AO85" s="9" t="s">
        <v>400</v>
      </c>
    </row>
    <row r="86" spans="2:41" ht="18" customHeight="1" x14ac:dyDescent="0.3">
      <c r="AK86" s="9" t="s">
        <v>557</v>
      </c>
      <c r="AO86" s="9" t="s">
        <v>36</v>
      </c>
    </row>
    <row r="87" spans="2:41" ht="18" customHeight="1" x14ac:dyDescent="0.3">
      <c r="AK87" s="9" t="s">
        <v>558</v>
      </c>
    </row>
    <row r="88" spans="2:41" ht="24.6" x14ac:dyDescent="0.3">
      <c r="AK88" s="9" t="s">
        <v>559</v>
      </c>
    </row>
    <row r="89" spans="2:41" ht="36.6" x14ac:dyDescent="0.3">
      <c r="AK89" s="9" t="s">
        <v>560</v>
      </c>
    </row>
    <row r="90" spans="2:41" ht="24.6" x14ac:dyDescent="0.3">
      <c r="AK90" s="9" t="s">
        <v>561</v>
      </c>
    </row>
    <row r="91" spans="2:41" x14ac:dyDescent="0.3">
      <c r="AK91" s="9" t="s">
        <v>562</v>
      </c>
    </row>
    <row r="92" spans="2:41" x14ac:dyDescent="0.3">
      <c r="AK92" s="9" t="s">
        <v>563</v>
      </c>
    </row>
    <row r="93" spans="2:41" ht="24.6" x14ac:dyDescent="0.3">
      <c r="AK93" s="9" t="s">
        <v>564</v>
      </c>
    </row>
    <row r="94" spans="2:41" ht="48.6" x14ac:dyDescent="0.3">
      <c r="AK94" s="9" t="s">
        <v>565</v>
      </c>
    </row>
    <row r="95" spans="2:41" x14ac:dyDescent="0.3">
      <c r="AK95" s="9" t="s">
        <v>566</v>
      </c>
    </row>
    <row r="96" spans="2:41" ht="24.6" x14ac:dyDescent="0.3">
      <c r="AK96" s="9" t="s">
        <v>567</v>
      </c>
    </row>
    <row r="97" spans="37:37" x14ac:dyDescent="0.3">
      <c r="AK97" s="9" t="s">
        <v>568</v>
      </c>
    </row>
    <row r="98" spans="37:37" x14ac:dyDescent="0.3">
      <c r="AK98" s="9" t="s">
        <v>569</v>
      </c>
    </row>
    <row r="99" spans="37:37" x14ac:dyDescent="0.3">
      <c r="AK99" s="9" t="s">
        <v>570</v>
      </c>
    </row>
    <row r="100" spans="37:37" x14ac:dyDescent="0.3">
      <c r="AK100" s="9" t="s">
        <v>571</v>
      </c>
    </row>
    <row r="101" spans="37:37" x14ac:dyDescent="0.3">
      <c r="AK101" s="9" t="s">
        <v>572</v>
      </c>
    </row>
    <row r="102" spans="37:37" ht="24.6" x14ac:dyDescent="0.3">
      <c r="AK102" s="9" t="s">
        <v>573</v>
      </c>
    </row>
    <row r="103" spans="37:37" ht="24.6" x14ac:dyDescent="0.3">
      <c r="AK103" s="9" t="s">
        <v>574</v>
      </c>
    </row>
    <row r="104" spans="37:37" ht="24.6" x14ac:dyDescent="0.3">
      <c r="AK104" s="9" t="s">
        <v>575</v>
      </c>
    </row>
    <row r="105" spans="37:37" x14ac:dyDescent="0.3">
      <c r="AK105" s="9" t="s">
        <v>576</v>
      </c>
    </row>
    <row r="106" spans="37:37" ht="24.6" x14ac:dyDescent="0.3">
      <c r="AK106" s="9" t="s">
        <v>577</v>
      </c>
    </row>
    <row r="107" spans="37:37" ht="24.6" x14ac:dyDescent="0.3">
      <c r="AK107" s="9" t="s">
        <v>578</v>
      </c>
    </row>
    <row r="108" spans="37:37" ht="24.6" x14ac:dyDescent="0.3">
      <c r="AK108" s="9" t="s">
        <v>579</v>
      </c>
    </row>
    <row r="109" spans="37:37" ht="24.6" x14ac:dyDescent="0.3">
      <c r="AK109" s="9" t="s">
        <v>591</v>
      </c>
    </row>
    <row r="110" spans="37:37" ht="24.6" x14ac:dyDescent="0.3">
      <c r="AK110" s="9" t="s">
        <v>592</v>
      </c>
    </row>
    <row r="111" spans="37:37" x14ac:dyDescent="0.3">
      <c r="AK111" s="9" t="s">
        <v>593</v>
      </c>
    </row>
    <row r="112" spans="37:37" ht="24.6" x14ac:dyDescent="0.3">
      <c r="AK112" s="9" t="s">
        <v>594</v>
      </c>
    </row>
    <row r="113" spans="37:37" ht="24.6" x14ac:dyDescent="0.3">
      <c r="AK113" s="9" t="s">
        <v>595</v>
      </c>
    </row>
    <row r="114" spans="37:37" ht="24.6" x14ac:dyDescent="0.3">
      <c r="AK114" s="9" t="s">
        <v>596</v>
      </c>
    </row>
    <row r="115" spans="37:37" ht="24.6" x14ac:dyDescent="0.3">
      <c r="AK115" s="9" t="s">
        <v>597</v>
      </c>
    </row>
    <row r="116" spans="37:37" ht="24.6" x14ac:dyDescent="0.3">
      <c r="AK116" s="9" t="s">
        <v>598</v>
      </c>
    </row>
    <row r="117" spans="37:37" ht="24.6" x14ac:dyDescent="0.3">
      <c r="AK117" s="9" t="s">
        <v>599</v>
      </c>
    </row>
    <row r="118" spans="37:37" x14ac:dyDescent="0.3">
      <c r="AK118" s="9" t="s">
        <v>600</v>
      </c>
    </row>
    <row r="119" spans="37:37" ht="24.6" x14ac:dyDescent="0.3">
      <c r="AK119" s="9" t="s">
        <v>601</v>
      </c>
    </row>
    <row r="120" spans="37:37" ht="24.6" x14ac:dyDescent="0.3">
      <c r="AK120" s="9" t="s">
        <v>602</v>
      </c>
    </row>
    <row r="121" spans="37:37" x14ac:dyDescent="0.3">
      <c r="AK121" s="9" t="s">
        <v>603</v>
      </c>
    </row>
    <row r="122" spans="37:37" ht="24.6" x14ac:dyDescent="0.3">
      <c r="AK122" s="9" t="s">
        <v>604</v>
      </c>
    </row>
    <row r="123" spans="37:37" ht="24.6" x14ac:dyDescent="0.3">
      <c r="AK123" s="9" t="s">
        <v>605</v>
      </c>
    </row>
    <row r="124" spans="37:37" ht="24.6" x14ac:dyDescent="0.3">
      <c r="AK124" s="9" t="s">
        <v>606</v>
      </c>
    </row>
    <row r="125" spans="37:37" ht="24.6" x14ac:dyDescent="0.3">
      <c r="AK125" s="9" t="s">
        <v>607</v>
      </c>
    </row>
    <row r="126" spans="37:37" x14ac:dyDescent="0.3">
      <c r="AK126" s="9" t="s">
        <v>580</v>
      </c>
    </row>
    <row r="127" spans="37:37" x14ac:dyDescent="0.3">
      <c r="AK127" s="9" t="s">
        <v>581</v>
      </c>
    </row>
    <row r="128" spans="37:37" ht="24.6" x14ac:dyDescent="0.3">
      <c r="AK128" s="9" t="s">
        <v>582</v>
      </c>
    </row>
    <row r="129" spans="37:37" x14ac:dyDescent="0.3">
      <c r="AK129" s="9" t="s">
        <v>583</v>
      </c>
    </row>
    <row r="130" spans="37:37" ht="24.6" x14ac:dyDescent="0.3">
      <c r="AK130" s="9" t="s">
        <v>584</v>
      </c>
    </row>
    <row r="131" spans="37:37" ht="24.6" x14ac:dyDescent="0.3">
      <c r="AK131" s="9" t="s">
        <v>585</v>
      </c>
    </row>
    <row r="132" spans="37:37" x14ac:dyDescent="0.3">
      <c r="AK132" s="9" t="s">
        <v>586</v>
      </c>
    </row>
    <row r="133" spans="37:37" x14ac:dyDescent="0.3">
      <c r="AK133" s="9" t="s">
        <v>587</v>
      </c>
    </row>
    <row r="134" spans="37:37" ht="24.6" x14ac:dyDescent="0.3">
      <c r="AK134" s="9" t="s">
        <v>588</v>
      </c>
    </row>
    <row r="135" spans="37:37" ht="24.6" x14ac:dyDescent="0.3">
      <c r="AK135" s="9" t="s">
        <v>589</v>
      </c>
    </row>
    <row r="136" spans="37:37" x14ac:dyDescent="0.3">
      <c r="AK136" s="9" t="s">
        <v>590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0"/>
  <sheetViews>
    <sheetView workbookViewId="0">
      <selection activeCell="C6" sqref="C6"/>
    </sheetView>
  </sheetViews>
  <sheetFormatPr baseColWidth="10" defaultRowHeight="30.6" customHeight="1" x14ac:dyDescent="0.3"/>
  <cols>
    <col min="1" max="1" width="33" style="29" customWidth="1"/>
    <col min="2" max="2" width="2.33203125" style="48" customWidth="1"/>
    <col min="3" max="3" width="28.21875" style="49" customWidth="1"/>
    <col min="4" max="4" width="2.33203125" style="48" customWidth="1"/>
    <col min="5" max="5" width="27.33203125" style="29" customWidth="1"/>
    <col min="6" max="6" width="2.33203125" style="48" customWidth="1"/>
    <col min="7" max="7" width="25.21875" style="49" customWidth="1"/>
    <col min="8" max="8" width="2.33203125" style="48" customWidth="1"/>
    <col min="9" max="9" width="34.6640625" style="29" customWidth="1"/>
    <col min="10" max="10" width="2" style="48" customWidth="1"/>
    <col min="11" max="11" width="28.77734375" style="49" customWidth="1"/>
    <col min="12" max="12" width="2" style="48" customWidth="1"/>
    <col min="13" max="13" width="25.88671875" style="29" customWidth="1"/>
    <col min="14" max="14" width="2" style="48" customWidth="1"/>
    <col min="15" max="15" width="21.6640625" style="49" customWidth="1"/>
    <col min="16" max="16" width="2.21875" style="48" customWidth="1"/>
    <col min="17" max="17" width="33.44140625" style="29" customWidth="1"/>
    <col min="18" max="18" width="1.6640625" style="48" customWidth="1"/>
    <col min="19" max="19" width="27" style="49" customWidth="1"/>
    <col min="20" max="20" width="1.6640625" style="48" customWidth="1"/>
    <col min="21" max="21" width="31" style="29" customWidth="1"/>
    <col min="22" max="22" width="1.6640625" style="48" customWidth="1"/>
    <col min="23" max="23" width="35.33203125" style="49" customWidth="1"/>
    <col min="24" max="24" width="1.6640625" style="48" customWidth="1"/>
    <col min="25" max="25" width="32.109375" style="29" customWidth="1"/>
    <col min="26" max="26" width="1.44140625" style="48" customWidth="1"/>
    <col min="27" max="27" width="37" style="49" customWidth="1"/>
    <col min="28" max="28" width="1.33203125" style="48" customWidth="1"/>
    <col min="29" max="29" width="34.109375" style="29" customWidth="1"/>
    <col min="30" max="30" width="1.5546875" style="48" customWidth="1"/>
    <col min="31" max="31" width="30.77734375" style="49" customWidth="1"/>
    <col min="32" max="32" width="2" style="48" customWidth="1"/>
    <col min="33" max="33" width="30.109375" style="29" customWidth="1"/>
    <col min="34" max="34" width="2" style="48" customWidth="1"/>
    <col min="35" max="35" width="32.77734375" style="49" customWidth="1"/>
    <col min="36" max="36" width="1.109375" style="48" customWidth="1"/>
    <col min="37" max="37" width="30.21875" style="29" customWidth="1"/>
    <col min="38" max="38" width="1.109375" style="48" customWidth="1"/>
    <col min="39" max="39" width="37.33203125" style="49" customWidth="1"/>
    <col min="40" max="40" width="1.33203125" style="48" customWidth="1"/>
    <col min="41" max="41" width="38.33203125" style="29" customWidth="1"/>
    <col min="42" max="16384" width="11.5546875" style="48"/>
  </cols>
  <sheetData>
    <row r="1" spans="1:41" ht="30.6" customHeight="1" x14ac:dyDescent="0.3">
      <c r="A1" s="22" t="s">
        <v>230</v>
      </c>
      <c r="B1" s="21"/>
      <c r="C1" s="22" t="s">
        <v>230</v>
      </c>
      <c r="D1" s="21"/>
      <c r="E1" s="22" t="s">
        <v>230</v>
      </c>
      <c r="F1" s="21"/>
      <c r="G1" s="22" t="s">
        <v>230</v>
      </c>
      <c r="H1" s="21"/>
      <c r="I1" s="22" t="s">
        <v>230</v>
      </c>
      <c r="J1" s="21"/>
      <c r="K1" s="22" t="s">
        <v>230</v>
      </c>
      <c r="L1" s="21"/>
      <c r="M1" s="22" t="s">
        <v>230</v>
      </c>
      <c r="N1" s="21"/>
      <c r="O1" s="22" t="s">
        <v>230</v>
      </c>
      <c r="P1" s="76"/>
      <c r="Q1" s="22" t="s">
        <v>878</v>
      </c>
      <c r="R1" s="21"/>
      <c r="S1" s="22" t="s">
        <v>878</v>
      </c>
      <c r="T1" s="21"/>
      <c r="U1" s="22" t="s">
        <v>878</v>
      </c>
      <c r="V1" s="21"/>
      <c r="W1" s="22" t="s">
        <v>878</v>
      </c>
      <c r="X1" s="76"/>
      <c r="Y1" s="22" t="s">
        <v>840</v>
      </c>
      <c r="Z1" s="76"/>
      <c r="AA1" s="22" t="s">
        <v>842</v>
      </c>
      <c r="AB1" s="76"/>
      <c r="AC1" s="22" t="s">
        <v>844</v>
      </c>
      <c r="AD1" s="76"/>
      <c r="AE1" s="22" t="s">
        <v>845</v>
      </c>
      <c r="AF1" s="21"/>
      <c r="AG1" s="22" t="s">
        <v>845</v>
      </c>
      <c r="AH1" s="21"/>
      <c r="AI1" s="22" t="s">
        <v>845</v>
      </c>
      <c r="AJ1" s="76"/>
      <c r="AK1" s="22" t="s">
        <v>846</v>
      </c>
      <c r="AL1" s="76"/>
      <c r="AM1" s="22" t="s">
        <v>852</v>
      </c>
      <c r="AN1" s="76"/>
      <c r="AO1" s="22" t="s">
        <v>853</v>
      </c>
    </row>
    <row r="2" spans="1:41" ht="30.6" customHeight="1" x14ac:dyDescent="0.3">
      <c r="A2" s="10" t="s">
        <v>832</v>
      </c>
      <c r="B2" s="67"/>
      <c r="C2" s="64" t="s">
        <v>148</v>
      </c>
      <c r="D2" s="67"/>
      <c r="E2" s="13" t="s">
        <v>834</v>
      </c>
      <c r="F2" s="67"/>
      <c r="G2" s="63" t="s">
        <v>835</v>
      </c>
      <c r="H2" s="67"/>
      <c r="I2" s="13" t="s">
        <v>836</v>
      </c>
      <c r="J2" s="68"/>
      <c r="K2" s="63" t="s">
        <v>837</v>
      </c>
      <c r="L2" s="68"/>
      <c r="M2" s="13" t="s">
        <v>838</v>
      </c>
      <c r="N2" s="68"/>
      <c r="O2" s="63" t="s">
        <v>839</v>
      </c>
      <c r="Q2" s="10" t="s">
        <v>847</v>
      </c>
      <c r="R2" s="67"/>
      <c r="S2" s="64" t="s">
        <v>849</v>
      </c>
      <c r="T2" s="67"/>
      <c r="U2" s="10" t="s">
        <v>850</v>
      </c>
      <c r="V2" s="67"/>
      <c r="W2" s="59" t="s">
        <v>851</v>
      </c>
      <c r="Y2" s="9" t="s">
        <v>841</v>
      </c>
      <c r="AA2" s="42" t="s">
        <v>843</v>
      </c>
      <c r="AC2" s="9" t="s">
        <v>433</v>
      </c>
      <c r="AE2" s="42" t="s">
        <v>2152</v>
      </c>
      <c r="AF2" s="47"/>
      <c r="AG2" s="9" t="s">
        <v>2153</v>
      </c>
      <c r="AH2" s="47"/>
      <c r="AI2" s="42" t="s">
        <v>2154</v>
      </c>
      <c r="AK2" s="9" t="s">
        <v>473</v>
      </c>
      <c r="AM2" s="42" t="s">
        <v>292</v>
      </c>
      <c r="AO2" s="9" t="s">
        <v>336</v>
      </c>
    </row>
    <row r="3" spans="1:41" ht="30.6" customHeight="1" x14ac:dyDescent="0.3">
      <c r="A3" s="11" t="s">
        <v>144</v>
      </c>
      <c r="B3" s="69"/>
      <c r="C3" s="63" t="s">
        <v>833</v>
      </c>
      <c r="D3" s="69"/>
      <c r="E3" s="12" t="s">
        <v>43</v>
      </c>
      <c r="F3" s="69"/>
      <c r="G3" s="61" t="s">
        <v>42</v>
      </c>
      <c r="H3" s="69"/>
      <c r="I3" s="12" t="s">
        <v>37</v>
      </c>
      <c r="J3" s="70"/>
      <c r="K3" s="62" t="s">
        <v>136</v>
      </c>
      <c r="L3" s="70"/>
      <c r="M3" s="11" t="s">
        <v>161</v>
      </c>
      <c r="N3" s="70"/>
      <c r="O3" s="61" t="s">
        <v>626</v>
      </c>
      <c r="Q3" s="13" t="s">
        <v>182</v>
      </c>
      <c r="R3" s="68"/>
      <c r="S3" s="62" t="s">
        <v>21</v>
      </c>
      <c r="T3" s="68"/>
      <c r="U3" s="12" t="s">
        <v>651</v>
      </c>
      <c r="V3" s="68"/>
      <c r="W3" s="60" t="s">
        <v>659</v>
      </c>
      <c r="Y3" s="9" t="s">
        <v>241</v>
      </c>
      <c r="AA3" s="42" t="s">
        <v>403</v>
      </c>
      <c r="AC3" s="9" t="s">
        <v>434</v>
      </c>
      <c r="AE3" s="42" t="s">
        <v>459</v>
      </c>
      <c r="AF3" s="47"/>
      <c r="AG3" s="9" t="s">
        <v>463</v>
      </c>
      <c r="AH3" s="47"/>
      <c r="AI3" s="42" t="s">
        <v>467</v>
      </c>
      <c r="AK3" s="9" t="s">
        <v>474</v>
      </c>
      <c r="AM3" s="42" t="s">
        <v>704</v>
      </c>
      <c r="AO3" s="9" t="s">
        <v>337</v>
      </c>
    </row>
    <row r="4" spans="1:41" ht="30.6" customHeight="1" x14ac:dyDescent="0.3">
      <c r="A4" s="12" t="s">
        <v>67</v>
      </c>
      <c r="B4" s="70"/>
      <c r="C4" s="61" t="s">
        <v>51</v>
      </c>
      <c r="D4" s="70"/>
      <c r="E4" s="12" t="s">
        <v>44</v>
      </c>
      <c r="F4" s="70"/>
      <c r="G4" s="61"/>
      <c r="H4" s="70"/>
      <c r="I4" s="12" t="s">
        <v>40</v>
      </c>
      <c r="J4" s="70"/>
      <c r="K4" s="61" t="s">
        <v>54</v>
      </c>
      <c r="L4" s="70"/>
      <c r="M4" s="12" t="s">
        <v>614</v>
      </c>
      <c r="N4" s="70"/>
      <c r="O4" s="62" t="s">
        <v>18</v>
      </c>
      <c r="Q4" s="11" t="s">
        <v>630</v>
      </c>
      <c r="R4" s="69"/>
      <c r="S4" s="61" t="s">
        <v>644</v>
      </c>
      <c r="T4" s="69"/>
      <c r="U4" s="12" t="s">
        <v>652</v>
      </c>
      <c r="V4" s="69"/>
      <c r="W4" s="61" t="s">
        <v>660</v>
      </c>
      <c r="Y4" s="9" t="s">
        <v>242</v>
      </c>
      <c r="AA4" s="42" t="s">
        <v>404</v>
      </c>
      <c r="AC4" s="9" t="s">
        <v>785</v>
      </c>
      <c r="AE4" s="42" t="s">
        <v>460</v>
      </c>
      <c r="AF4" s="47"/>
      <c r="AG4" s="9" t="s">
        <v>464</v>
      </c>
      <c r="AH4" s="47"/>
      <c r="AI4" s="42" t="s">
        <v>468</v>
      </c>
      <c r="AK4" s="9" t="s">
        <v>475</v>
      </c>
      <c r="AM4" s="42" t="s">
        <v>705</v>
      </c>
      <c r="AO4" s="9" t="s">
        <v>338</v>
      </c>
    </row>
    <row r="5" spans="1:41" ht="30.6" customHeight="1" x14ac:dyDescent="0.3">
      <c r="A5" s="11" t="s">
        <v>147</v>
      </c>
      <c r="B5" s="69"/>
      <c r="C5" s="61" t="s">
        <v>7</v>
      </c>
      <c r="D5" s="69"/>
      <c r="E5" s="12" t="s">
        <v>608</v>
      </c>
      <c r="F5" s="69"/>
      <c r="G5" s="62"/>
      <c r="H5" s="69"/>
      <c r="I5" s="12" t="s">
        <v>41</v>
      </c>
      <c r="J5" s="70"/>
      <c r="K5" s="61" t="s">
        <v>55</v>
      </c>
      <c r="L5" s="70"/>
      <c r="M5" s="12" t="s">
        <v>615</v>
      </c>
      <c r="N5" s="70"/>
      <c r="O5" s="61" t="s">
        <v>792</v>
      </c>
      <c r="Q5" s="13" t="s">
        <v>187</v>
      </c>
      <c r="R5" s="68"/>
      <c r="S5" s="61" t="s">
        <v>645</v>
      </c>
      <c r="T5" s="68"/>
      <c r="U5" s="12" t="s">
        <v>653</v>
      </c>
      <c r="V5" s="68"/>
      <c r="W5" s="61" t="s">
        <v>661</v>
      </c>
      <c r="Y5" s="9" t="s">
        <v>243</v>
      </c>
      <c r="AA5" s="42" t="s">
        <v>405</v>
      </c>
      <c r="AC5" s="9" t="s">
        <v>786</v>
      </c>
      <c r="AE5" s="42" t="s">
        <v>461</v>
      </c>
      <c r="AF5" s="47"/>
      <c r="AG5" s="9" t="s">
        <v>465</v>
      </c>
      <c r="AH5" s="47"/>
      <c r="AI5" s="42" t="s">
        <v>469</v>
      </c>
      <c r="AK5" s="9" t="s">
        <v>476</v>
      </c>
      <c r="AM5" s="42" t="s">
        <v>247</v>
      </c>
      <c r="AO5" s="9" t="s">
        <v>744</v>
      </c>
    </row>
    <row r="6" spans="1:41" ht="30.6" customHeight="1" x14ac:dyDescent="0.3">
      <c r="A6" s="12" t="s">
        <v>6</v>
      </c>
      <c r="B6" s="70"/>
      <c r="C6" s="61" t="s">
        <v>50</v>
      </c>
      <c r="D6" s="70"/>
      <c r="E6" s="12" t="s">
        <v>609</v>
      </c>
      <c r="F6" s="70"/>
      <c r="G6" s="61"/>
      <c r="H6" s="70"/>
      <c r="I6" s="12" t="s">
        <v>11</v>
      </c>
      <c r="J6" s="70"/>
      <c r="K6" s="62" t="s">
        <v>137</v>
      </c>
      <c r="L6" s="70"/>
      <c r="M6" s="12" t="s">
        <v>616</v>
      </c>
      <c r="N6" s="70"/>
      <c r="O6" s="61" t="s">
        <v>627</v>
      </c>
      <c r="Q6" s="11" t="s">
        <v>188</v>
      </c>
      <c r="R6" s="69"/>
      <c r="S6" s="61" t="s">
        <v>646</v>
      </c>
      <c r="T6" s="69"/>
      <c r="U6" s="11" t="s">
        <v>23</v>
      </c>
      <c r="V6" s="69"/>
      <c r="W6" s="62" t="s">
        <v>662</v>
      </c>
      <c r="Y6" s="9" t="s">
        <v>244</v>
      </c>
      <c r="AA6" s="42" t="s">
        <v>406</v>
      </c>
      <c r="AC6" s="9" t="s">
        <v>436</v>
      </c>
      <c r="AE6" s="42" t="s">
        <v>462</v>
      </c>
      <c r="AF6" s="47"/>
      <c r="AG6" s="9" t="s">
        <v>466</v>
      </c>
      <c r="AH6" s="47"/>
      <c r="AI6" s="42" t="s">
        <v>470</v>
      </c>
      <c r="AK6" s="9" t="s">
        <v>477</v>
      </c>
      <c r="AM6" s="42" t="s">
        <v>706</v>
      </c>
      <c r="AO6" s="9" t="s">
        <v>339</v>
      </c>
    </row>
    <row r="7" spans="1:41" ht="30.6" customHeight="1" x14ac:dyDescent="0.3">
      <c r="B7" s="67"/>
      <c r="C7" s="61" t="s">
        <v>45</v>
      </c>
      <c r="D7" s="67"/>
      <c r="E7" s="10"/>
      <c r="F7" s="67"/>
      <c r="G7" s="64"/>
      <c r="H7" s="67"/>
      <c r="I7" s="10"/>
      <c r="J7" s="67"/>
      <c r="K7" s="61" t="s">
        <v>791</v>
      </c>
      <c r="L7" s="67"/>
      <c r="M7" s="12" t="s">
        <v>617</v>
      </c>
      <c r="N7" s="67"/>
      <c r="O7" s="61" t="s">
        <v>793</v>
      </c>
      <c r="Q7" s="12" t="s">
        <v>631</v>
      </c>
      <c r="R7" s="70"/>
      <c r="S7" s="61" t="s">
        <v>647</v>
      </c>
      <c r="T7" s="70"/>
      <c r="U7" s="12" t="s">
        <v>654</v>
      </c>
      <c r="V7" s="70"/>
      <c r="W7" s="61"/>
      <c r="Y7" s="9" t="s">
        <v>245</v>
      </c>
      <c r="AA7" s="42" t="s">
        <v>407</v>
      </c>
      <c r="AC7" s="9" t="s">
        <v>437</v>
      </c>
      <c r="AF7" s="47"/>
      <c r="AG7" s="9"/>
      <c r="AH7" s="47"/>
      <c r="AI7" s="42" t="s">
        <v>471</v>
      </c>
      <c r="AK7" s="9" t="s">
        <v>478</v>
      </c>
      <c r="AM7" s="42" t="s">
        <v>707</v>
      </c>
      <c r="AO7" s="9" t="s">
        <v>340</v>
      </c>
    </row>
    <row r="8" spans="1:41" ht="30.6" customHeight="1" x14ac:dyDescent="0.3">
      <c r="B8" s="68"/>
      <c r="C8" s="61" t="s">
        <v>47</v>
      </c>
      <c r="D8" s="68"/>
      <c r="E8" s="13"/>
      <c r="F8" s="68"/>
      <c r="G8" s="63"/>
      <c r="H8" s="68"/>
      <c r="I8" s="13"/>
      <c r="J8" s="68"/>
      <c r="K8" s="61" t="s">
        <v>57</v>
      </c>
      <c r="L8" s="68"/>
      <c r="M8" s="11" t="s">
        <v>14</v>
      </c>
      <c r="N8" s="68"/>
      <c r="O8" s="61" t="s">
        <v>628</v>
      </c>
      <c r="Q8" s="12" t="s">
        <v>632</v>
      </c>
      <c r="R8" s="70"/>
      <c r="S8" s="62" t="s">
        <v>213</v>
      </c>
      <c r="T8" s="70"/>
      <c r="U8" s="12" t="s">
        <v>655</v>
      </c>
      <c r="V8" s="70"/>
      <c r="W8" s="61"/>
      <c r="Y8" s="9" t="s">
        <v>246</v>
      </c>
      <c r="AA8" s="42" t="s">
        <v>408</v>
      </c>
      <c r="AC8" s="9" t="s">
        <v>438</v>
      </c>
      <c r="AF8" s="47"/>
      <c r="AG8" s="9"/>
      <c r="AH8" s="47"/>
      <c r="AI8" s="42" t="s">
        <v>472</v>
      </c>
      <c r="AK8" s="9" t="s">
        <v>479</v>
      </c>
      <c r="AM8" s="42" t="s">
        <v>708</v>
      </c>
      <c r="AO8" s="9" t="s">
        <v>745</v>
      </c>
    </row>
    <row r="9" spans="1:41" ht="30.6" customHeight="1" x14ac:dyDescent="0.3">
      <c r="B9" s="70"/>
      <c r="C9" s="61" t="s">
        <v>48</v>
      </c>
      <c r="D9" s="70"/>
      <c r="E9" s="12"/>
      <c r="F9" s="70"/>
      <c r="G9" s="61"/>
      <c r="H9" s="70"/>
      <c r="I9" s="12"/>
      <c r="J9" s="70"/>
      <c r="K9" s="61" t="s">
        <v>610</v>
      </c>
      <c r="L9" s="70"/>
      <c r="M9" s="12" t="s">
        <v>618</v>
      </c>
      <c r="N9" s="70"/>
      <c r="O9" s="62" t="s">
        <v>19</v>
      </c>
      <c r="Q9" s="12" t="s">
        <v>633</v>
      </c>
      <c r="R9" s="70"/>
      <c r="S9" s="61" t="s">
        <v>648</v>
      </c>
      <c r="T9" s="70"/>
      <c r="U9" s="11" t="s">
        <v>24</v>
      </c>
      <c r="V9" s="70"/>
      <c r="W9" s="61"/>
      <c r="Y9" s="9" t="s">
        <v>247</v>
      </c>
      <c r="AA9" s="42" t="s">
        <v>409</v>
      </c>
      <c r="AC9" s="9" t="s">
        <v>787</v>
      </c>
      <c r="AF9" s="47"/>
      <c r="AG9" s="9"/>
      <c r="AH9" s="47"/>
      <c r="AI9" s="42"/>
      <c r="AK9" s="9" t="s">
        <v>480</v>
      </c>
      <c r="AM9" s="42" t="s">
        <v>709</v>
      </c>
      <c r="AO9" s="9" t="s">
        <v>698</v>
      </c>
    </row>
    <row r="10" spans="1:41" ht="30.6" customHeight="1" x14ac:dyDescent="0.3">
      <c r="B10" s="70"/>
      <c r="C10" s="61"/>
      <c r="D10" s="70"/>
      <c r="E10" s="12"/>
      <c r="F10" s="70"/>
      <c r="G10" s="61"/>
      <c r="H10" s="70"/>
      <c r="I10" s="12"/>
      <c r="J10" s="70"/>
      <c r="K10" s="61" t="s">
        <v>611</v>
      </c>
      <c r="L10" s="70"/>
      <c r="M10" s="12" t="s">
        <v>619</v>
      </c>
      <c r="N10" s="70"/>
      <c r="O10" s="61" t="s">
        <v>794</v>
      </c>
      <c r="Q10" s="11" t="s">
        <v>20</v>
      </c>
      <c r="R10" s="69"/>
      <c r="S10" s="61" t="s">
        <v>649</v>
      </c>
      <c r="T10" s="69"/>
      <c r="U10" s="12" t="s">
        <v>656</v>
      </c>
      <c r="V10" s="69"/>
      <c r="W10" s="62"/>
      <c r="Y10" s="9" t="s">
        <v>248</v>
      </c>
      <c r="AA10" s="42" t="s">
        <v>410</v>
      </c>
      <c r="AC10" s="9" t="s">
        <v>788</v>
      </c>
      <c r="AF10" s="47"/>
      <c r="AG10" s="9"/>
      <c r="AH10" s="47"/>
      <c r="AI10" s="42"/>
      <c r="AK10" s="9" t="s">
        <v>481</v>
      </c>
      <c r="AM10" s="42" t="s">
        <v>710</v>
      </c>
      <c r="AO10" s="9" t="s">
        <v>341</v>
      </c>
    </row>
    <row r="11" spans="1:41" ht="30.6" customHeight="1" x14ac:dyDescent="0.3">
      <c r="B11" s="70"/>
      <c r="C11" s="61"/>
      <c r="D11" s="70"/>
      <c r="E11" s="12"/>
      <c r="F11" s="70"/>
      <c r="G11" s="61"/>
      <c r="H11" s="70"/>
      <c r="I11" s="12"/>
      <c r="J11" s="70"/>
      <c r="K11" s="61" t="s">
        <v>58</v>
      </c>
      <c r="L11" s="70"/>
      <c r="M11" s="12" t="s">
        <v>620</v>
      </c>
      <c r="N11" s="70"/>
      <c r="O11" s="61" t="s">
        <v>795</v>
      </c>
      <c r="Q11" s="12" t="s">
        <v>634</v>
      </c>
      <c r="R11" s="70"/>
      <c r="S11" s="62" t="s">
        <v>22</v>
      </c>
      <c r="T11" s="70"/>
      <c r="U11" s="11" t="s">
        <v>25</v>
      </c>
      <c r="V11" s="70"/>
      <c r="W11" s="61"/>
      <c r="Y11" s="9" t="s">
        <v>249</v>
      </c>
      <c r="AA11" s="42" t="s">
        <v>411</v>
      </c>
      <c r="AC11" s="9" t="s">
        <v>440</v>
      </c>
      <c r="AF11" s="47"/>
      <c r="AG11" s="9"/>
      <c r="AH11" s="47"/>
      <c r="AI11" s="42"/>
      <c r="AK11" s="9" t="s">
        <v>482</v>
      </c>
      <c r="AM11" s="42" t="s">
        <v>690</v>
      </c>
      <c r="AO11" s="9" t="s">
        <v>342</v>
      </c>
    </row>
    <row r="12" spans="1:41" ht="30.6" customHeight="1" x14ac:dyDescent="0.3">
      <c r="B12" s="70"/>
      <c r="C12" s="61"/>
      <c r="D12" s="70"/>
      <c r="E12" s="12"/>
      <c r="F12" s="70"/>
      <c r="G12" s="61"/>
      <c r="H12" s="70"/>
      <c r="I12" s="12"/>
      <c r="J12" s="70"/>
      <c r="K12" s="62" t="s">
        <v>138</v>
      </c>
      <c r="L12" s="70"/>
      <c r="M12" s="11" t="s">
        <v>15</v>
      </c>
      <c r="N12" s="70"/>
      <c r="O12" s="61" t="s">
        <v>629</v>
      </c>
      <c r="Q12" s="12" t="s">
        <v>192</v>
      </c>
      <c r="R12" s="70"/>
      <c r="S12" s="61" t="s">
        <v>650</v>
      </c>
      <c r="T12" s="70"/>
      <c r="U12" s="12" t="s">
        <v>657</v>
      </c>
      <c r="V12" s="70"/>
      <c r="W12" s="61"/>
      <c r="Y12" s="9" t="s">
        <v>250</v>
      </c>
      <c r="AA12" s="42" t="s">
        <v>412</v>
      </c>
      <c r="AC12" s="9" t="s">
        <v>441</v>
      </c>
      <c r="AF12" s="47"/>
      <c r="AG12" s="9"/>
      <c r="AH12" s="47"/>
      <c r="AI12" s="42"/>
      <c r="AK12" s="9" t="s">
        <v>483</v>
      </c>
      <c r="AM12" s="42" t="s">
        <v>711</v>
      </c>
      <c r="AO12" s="9" t="s">
        <v>343</v>
      </c>
    </row>
    <row r="13" spans="1:41" ht="30.6" customHeight="1" x14ac:dyDescent="0.3">
      <c r="B13" s="70"/>
      <c r="C13" s="61"/>
      <c r="D13" s="70"/>
      <c r="E13" s="12"/>
      <c r="F13" s="70"/>
      <c r="G13" s="61"/>
      <c r="H13" s="70"/>
      <c r="I13" s="12"/>
      <c r="J13" s="70"/>
      <c r="K13" s="61" t="s">
        <v>63</v>
      </c>
      <c r="L13" s="70"/>
      <c r="M13" s="12" t="s">
        <v>621</v>
      </c>
      <c r="N13" s="70"/>
      <c r="O13" s="61"/>
      <c r="Q13" s="12" t="s">
        <v>635</v>
      </c>
      <c r="R13" s="70"/>
      <c r="S13" s="61"/>
      <c r="T13" s="70"/>
      <c r="U13" s="12" t="s">
        <v>658</v>
      </c>
      <c r="V13" s="70"/>
      <c r="W13" s="61"/>
      <c r="Y13" s="9" t="s">
        <v>251</v>
      </c>
      <c r="AA13" s="42" t="s">
        <v>413</v>
      </c>
      <c r="AC13" s="9" t="s">
        <v>442</v>
      </c>
      <c r="AF13" s="47"/>
      <c r="AG13" s="9"/>
      <c r="AH13" s="47"/>
      <c r="AI13" s="42"/>
      <c r="AK13" s="9" t="s">
        <v>484</v>
      </c>
      <c r="AM13" s="42" t="s">
        <v>712</v>
      </c>
      <c r="AO13" s="9" t="s">
        <v>344</v>
      </c>
    </row>
    <row r="14" spans="1:41" ht="30.6" customHeight="1" x14ac:dyDescent="0.3">
      <c r="B14" s="70"/>
      <c r="C14" s="61"/>
      <c r="D14" s="70"/>
      <c r="E14" s="12"/>
      <c r="F14" s="70"/>
      <c r="G14" s="61"/>
      <c r="H14" s="70"/>
      <c r="I14" s="12"/>
      <c r="J14" s="70"/>
      <c r="K14" s="61" t="s">
        <v>64</v>
      </c>
      <c r="L14" s="70"/>
      <c r="M14" s="12" t="s">
        <v>622</v>
      </c>
      <c r="N14" s="70"/>
      <c r="O14" s="61"/>
      <c r="Q14" s="12" t="s">
        <v>194</v>
      </c>
      <c r="R14" s="70"/>
      <c r="S14" s="61"/>
      <c r="T14" s="70"/>
      <c r="U14" s="12"/>
      <c r="V14" s="70"/>
      <c r="W14" s="61"/>
      <c r="Y14" s="9" t="s">
        <v>252</v>
      </c>
      <c r="AA14" s="42" t="s">
        <v>414</v>
      </c>
      <c r="AC14" s="9" t="s">
        <v>443</v>
      </c>
      <c r="AF14" s="47"/>
      <c r="AG14" s="9"/>
      <c r="AH14" s="47"/>
      <c r="AI14" s="42"/>
      <c r="AK14" s="9" t="s">
        <v>485</v>
      </c>
      <c r="AM14" s="42" t="s">
        <v>713</v>
      </c>
      <c r="AO14" s="9" t="s">
        <v>247</v>
      </c>
    </row>
    <row r="15" spans="1:41" ht="30.6" customHeight="1" x14ac:dyDescent="0.3">
      <c r="B15" s="68"/>
      <c r="C15" s="63"/>
      <c r="D15" s="68"/>
      <c r="E15" s="13"/>
      <c r="F15" s="68"/>
      <c r="G15" s="63"/>
      <c r="H15" s="68"/>
      <c r="I15" s="13"/>
      <c r="J15" s="68"/>
      <c r="K15" s="61" t="s">
        <v>65</v>
      </c>
      <c r="L15" s="68"/>
      <c r="M15" s="11" t="s">
        <v>16</v>
      </c>
      <c r="N15" s="68"/>
      <c r="O15" s="63"/>
      <c r="Q15" s="12" t="s">
        <v>636</v>
      </c>
      <c r="R15" s="70"/>
      <c r="S15" s="61"/>
      <c r="T15" s="70"/>
      <c r="U15" s="12"/>
      <c r="V15" s="70"/>
      <c r="W15" s="61"/>
      <c r="Y15" s="9" t="s">
        <v>253</v>
      </c>
      <c r="AA15" s="42" t="s">
        <v>415</v>
      </c>
      <c r="AC15" s="9" t="s">
        <v>444</v>
      </c>
      <c r="AF15" s="47"/>
      <c r="AG15" s="9"/>
      <c r="AH15" s="47"/>
      <c r="AI15" s="42"/>
      <c r="AK15" s="9" t="s">
        <v>486</v>
      </c>
      <c r="AM15" s="42" t="s">
        <v>714</v>
      </c>
      <c r="AO15" s="9" t="s">
        <v>746</v>
      </c>
    </row>
    <row r="16" spans="1:41" ht="30.6" customHeight="1" x14ac:dyDescent="0.3">
      <c r="B16" s="70"/>
      <c r="C16" s="61"/>
      <c r="D16" s="70"/>
      <c r="E16" s="12"/>
      <c r="F16" s="70"/>
      <c r="G16" s="61"/>
      <c r="H16" s="70"/>
      <c r="I16" s="12"/>
      <c r="J16" s="70"/>
      <c r="K16" s="61" t="s">
        <v>66</v>
      </c>
      <c r="L16" s="70"/>
      <c r="M16" s="12" t="s">
        <v>623</v>
      </c>
      <c r="N16" s="70"/>
      <c r="O16" s="61"/>
      <c r="Q16" s="12" t="s">
        <v>637</v>
      </c>
      <c r="R16" s="70"/>
      <c r="S16" s="61"/>
      <c r="T16" s="70"/>
      <c r="U16" s="12"/>
      <c r="V16" s="70"/>
      <c r="W16" s="61"/>
      <c r="Y16" s="9" t="s">
        <v>247</v>
      </c>
      <c r="AA16" s="42" t="s">
        <v>416</v>
      </c>
      <c r="AC16" s="9" t="s">
        <v>445</v>
      </c>
      <c r="AF16" s="47"/>
      <c r="AG16" s="9"/>
      <c r="AH16" s="47"/>
      <c r="AI16" s="42"/>
      <c r="AK16" s="9" t="s">
        <v>487</v>
      </c>
      <c r="AM16" s="42" t="s">
        <v>715</v>
      </c>
      <c r="AO16" s="9" t="s">
        <v>747</v>
      </c>
    </row>
    <row r="17" spans="1:41" ht="30.6" customHeight="1" x14ac:dyDescent="0.3">
      <c r="B17" s="70"/>
      <c r="C17" s="61"/>
      <c r="D17" s="70"/>
      <c r="E17" s="12"/>
      <c r="F17" s="70"/>
      <c r="G17" s="61"/>
      <c r="H17" s="70"/>
      <c r="I17" s="12"/>
      <c r="J17" s="70"/>
      <c r="K17" s="62" t="s">
        <v>612</v>
      </c>
      <c r="L17" s="70"/>
      <c r="M17" s="12" t="s">
        <v>624</v>
      </c>
      <c r="N17" s="70"/>
      <c r="O17" s="61"/>
      <c r="Q17" s="13" t="s">
        <v>197</v>
      </c>
      <c r="R17" s="68"/>
      <c r="S17" s="63"/>
      <c r="T17" s="68"/>
      <c r="U17" s="13"/>
      <c r="V17" s="68"/>
      <c r="W17" s="63"/>
      <c r="Y17" s="9" t="s">
        <v>254</v>
      </c>
      <c r="AA17" s="42" t="s">
        <v>417</v>
      </c>
      <c r="AC17" s="9" t="s">
        <v>446</v>
      </c>
      <c r="AF17" s="47"/>
      <c r="AG17" s="9"/>
      <c r="AH17" s="47"/>
      <c r="AI17" s="42"/>
      <c r="AK17" s="9" t="s">
        <v>488</v>
      </c>
      <c r="AM17" s="42" t="s">
        <v>716</v>
      </c>
      <c r="AO17" s="9" t="s">
        <v>748</v>
      </c>
    </row>
    <row r="18" spans="1:41" ht="30.6" customHeight="1" x14ac:dyDescent="0.3">
      <c r="B18" s="70"/>
      <c r="C18" s="61"/>
      <c r="D18" s="70"/>
      <c r="E18" s="12"/>
      <c r="F18" s="70"/>
      <c r="G18" s="61"/>
      <c r="H18" s="70"/>
      <c r="I18" s="12"/>
      <c r="J18" s="70"/>
      <c r="K18" s="61" t="s">
        <v>613</v>
      </c>
      <c r="L18" s="70"/>
      <c r="M18" s="11" t="s">
        <v>17</v>
      </c>
      <c r="N18" s="70"/>
      <c r="O18" s="61"/>
      <c r="Q18" s="11" t="s">
        <v>198</v>
      </c>
      <c r="R18" s="69"/>
      <c r="S18" s="62"/>
      <c r="T18" s="69"/>
      <c r="U18" s="11"/>
      <c r="V18" s="69"/>
      <c r="W18" s="62"/>
      <c r="Y18" s="9" t="s">
        <v>255</v>
      </c>
      <c r="AA18" s="42" t="s">
        <v>418</v>
      </c>
      <c r="AC18" s="9" t="s">
        <v>447</v>
      </c>
      <c r="AF18" s="47"/>
      <c r="AG18" s="9"/>
      <c r="AH18" s="47"/>
      <c r="AI18" s="42"/>
      <c r="AK18" s="9" t="s">
        <v>489</v>
      </c>
      <c r="AM18" s="42" t="s">
        <v>717</v>
      </c>
      <c r="AO18" s="9" t="s">
        <v>749</v>
      </c>
    </row>
    <row r="19" spans="1:41" ht="30.6" customHeight="1" x14ac:dyDescent="0.3">
      <c r="B19" s="70"/>
      <c r="C19" s="61"/>
      <c r="D19" s="70"/>
      <c r="E19" s="12"/>
      <c r="F19" s="70"/>
      <c r="G19" s="61"/>
      <c r="H19" s="70"/>
      <c r="I19" s="12"/>
      <c r="J19" s="70"/>
      <c r="K19" s="61"/>
      <c r="L19" s="70"/>
      <c r="M19" s="12" t="s">
        <v>625</v>
      </c>
      <c r="N19" s="70"/>
      <c r="O19" s="61"/>
      <c r="Q19" s="11" t="s">
        <v>848</v>
      </c>
      <c r="R19" s="69"/>
      <c r="S19" s="62"/>
      <c r="T19" s="69"/>
      <c r="U19" s="11"/>
      <c r="V19" s="69"/>
      <c r="W19" s="62"/>
      <c r="Y19" s="9" t="s">
        <v>288</v>
      </c>
      <c r="AA19" s="42" t="s">
        <v>419</v>
      </c>
      <c r="AC19" s="9" t="s">
        <v>448</v>
      </c>
      <c r="AK19" s="9" t="s">
        <v>490</v>
      </c>
      <c r="AM19" s="42" t="s">
        <v>718</v>
      </c>
      <c r="AO19" s="9" t="s">
        <v>160</v>
      </c>
    </row>
    <row r="20" spans="1:41" ht="30.6" customHeight="1" x14ac:dyDescent="0.3">
      <c r="B20" s="68"/>
      <c r="C20" s="63"/>
      <c r="D20" s="68"/>
      <c r="E20" s="13"/>
      <c r="F20" s="68"/>
      <c r="G20" s="63"/>
      <c r="H20" s="68"/>
      <c r="I20" s="13"/>
      <c r="J20" s="68"/>
      <c r="K20" s="63"/>
      <c r="L20" s="68"/>
      <c r="M20" s="13"/>
      <c r="N20" s="68"/>
      <c r="O20" s="63"/>
      <c r="Q20" s="12" t="s">
        <v>638</v>
      </c>
      <c r="R20" s="70"/>
      <c r="S20" s="61"/>
      <c r="T20" s="70"/>
      <c r="U20" s="12"/>
      <c r="V20" s="70"/>
      <c r="W20" s="61"/>
      <c r="Y20" s="9" t="s">
        <v>289</v>
      </c>
      <c r="AA20" s="42" t="s">
        <v>420</v>
      </c>
      <c r="AC20" s="9" t="s">
        <v>449</v>
      </c>
      <c r="AK20" s="9" t="s">
        <v>491</v>
      </c>
      <c r="AM20" s="42" t="s">
        <v>719</v>
      </c>
      <c r="AO20" s="9" t="s">
        <v>345</v>
      </c>
    </row>
    <row r="21" spans="1:41" ht="30.6" customHeight="1" x14ac:dyDescent="0.3">
      <c r="B21" s="70"/>
      <c r="C21" s="61"/>
      <c r="D21" s="70"/>
      <c r="E21" s="12"/>
      <c r="F21" s="70"/>
      <c r="G21" s="61"/>
      <c r="H21" s="70"/>
      <c r="I21" s="12"/>
      <c r="J21" s="70"/>
      <c r="K21" s="61"/>
      <c r="L21" s="70"/>
      <c r="M21" s="12"/>
      <c r="N21" s="70"/>
      <c r="O21" s="61"/>
      <c r="Q21" s="12" t="s">
        <v>639</v>
      </c>
      <c r="R21" s="70"/>
      <c r="S21" s="61"/>
      <c r="T21" s="70"/>
      <c r="U21" s="12"/>
      <c r="V21" s="70"/>
      <c r="W21" s="61"/>
      <c r="Y21" s="9" t="s">
        <v>256</v>
      </c>
      <c r="AA21" s="42" t="s">
        <v>421</v>
      </c>
      <c r="AC21" s="9" t="s">
        <v>450</v>
      </c>
      <c r="AK21" s="9" t="s">
        <v>492</v>
      </c>
      <c r="AM21" s="42" t="s">
        <v>720</v>
      </c>
      <c r="AO21" s="9" t="s">
        <v>346</v>
      </c>
    </row>
    <row r="22" spans="1:41" ht="30.6" customHeight="1" x14ac:dyDescent="0.3">
      <c r="B22" s="68"/>
      <c r="C22" s="63"/>
      <c r="D22" s="68"/>
      <c r="E22" s="13"/>
      <c r="F22" s="68"/>
      <c r="G22" s="63"/>
      <c r="H22" s="68"/>
      <c r="I22" s="13"/>
      <c r="J22" s="68"/>
      <c r="K22" s="63"/>
      <c r="L22" s="68"/>
      <c r="M22" s="13"/>
      <c r="N22" s="68"/>
      <c r="O22" s="63"/>
      <c r="Q22" s="11" t="s">
        <v>202</v>
      </c>
      <c r="R22" s="69"/>
      <c r="S22" s="62"/>
      <c r="T22" s="69"/>
      <c r="U22" s="11"/>
      <c r="V22" s="69"/>
      <c r="W22" s="62"/>
      <c r="Y22" s="9" t="s">
        <v>247</v>
      </c>
      <c r="AA22" s="42" t="s">
        <v>422</v>
      </c>
      <c r="AC22" s="9" t="s">
        <v>451</v>
      </c>
      <c r="AK22" s="9" t="s">
        <v>493</v>
      </c>
      <c r="AM22" s="42" t="s">
        <v>721</v>
      </c>
      <c r="AO22" s="9" t="s">
        <v>247</v>
      </c>
    </row>
    <row r="23" spans="1:41" ht="30.6" customHeight="1" x14ac:dyDescent="0.3">
      <c r="B23" s="70"/>
      <c r="C23" s="61"/>
      <c r="D23" s="70"/>
      <c r="E23" s="12"/>
      <c r="F23" s="70"/>
      <c r="G23" s="61"/>
      <c r="H23" s="70"/>
      <c r="I23" s="12"/>
      <c r="J23" s="70"/>
      <c r="K23" s="61"/>
      <c r="L23" s="70"/>
      <c r="M23" s="12"/>
      <c r="N23" s="70"/>
      <c r="O23" s="61"/>
      <c r="Q23" s="12" t="s">
        <v>640</v>
      </c>
      <c r="R23" s="70"/>
      <c r="S23" s="61"/>
      <c r="T23" s="70"/>
      <c r="U23" s="12"/>
      <c r="V23" s="70"/>
      <c r="W23" s="61"/>
      <c r="Y23" s="9" t="s">
        <v>257</v>
      </c>
      <c r="AA23" s="42" t="s">
        <v>423</v>
      </c>
      <c r="AC23" s="9" t="s">
        <v>452</v>
      </c>
      <c r="AK23" s="9" t="s">
        <v>494</v>
      </c>
      <c r="AM23" s="42" t="s">
        <v>722</v>
      </c>
      <c r="AO23" s="9" t="s">
        <v>750</v>
      </c>
    </row>
    <row r="24" spans="1:41" ht="30.6" customHeight="1" x14ac:dyDescent="0.3">
      <c r="B24" s="70"/>
      <c r="C24" s="61"/>
      <c r="D24" s="70"/>
      <c r="E24" s="12"/>
      <c r="F24" s="70"/>
      <c r="G24" s="61"/>
      <c r="H24" s="70"/>
      <c r="I24" s="12"/>
      <c r="J24" s="70"/>
      <c r="K24" s="61"/>
      <c r="L24" s="70"/>
      <c r="M24" s="12"/>
      <c r="N24" s="70"/>
      <c r="O24" s="61"/>
      <c r="Q24" s="12" t="s">
        <v>641</v>
      </c>
      <c r="R24" s="70"/>
      <c r="S24" s="61"/>
      <c r="T24" s="70"/>
      <c r="U24" s="12"/>
      <c r="V24" s="70"/>
      <c r="W24" s="61"/>
      <c r="Y24" s="9" t="s">
        <v>258</v>
      </c>
      <c r="AA24" s="42" t="s">
        <v>424</v>
      </c>
      <c r="AC24" s="9" t="s">
        <v>453</v>
      </c>
      <c r="AK24" s="9" t="s">
        <v>495</v>
      </c>
      <c r="AM24" s="42" t="s">
        <v>723</v>
      </c>
      <c r="AO24" s="9" t="s">
        <v>347</v>
      </c>
    </row>
    <row r="25" spans="1:41" ht="30.6" customHeight="1" x14ac:dyDescent="0.3">
      <c r="B25" s="70"/>
      <c r="C25" s="61"/>
      <c r="D25" s="70"/>
      <c r="E25" s="12"/>
      <c r="F25" s="70"/>
      <c r="G25" s="61"/>
      <c r="H25" s="70"/>
      <c r="I25" s="12"/>
      <c r="J25" s="70"/>
      <c r="K25" s="61"/>
      <c r="L25" s="70"/>
      <c r="M25" s="12"/>
      <c r="N25" s="70"/>
      <c r="O25" s="61"/>
      <c r="Q25" s="12" t="s">
        <v>642</v>
      </c>
      <c r="R25" s="70"/>
      <c r="S25" s="61"/>
      <c r="T25" s="70"/>
      <c r="U25" s="12"/>
      <c r="V25" s="70"/>
      <c r="W25" s="61"/>
      <c r="Y25" s="9" t="s">
        <v>259</v>
      </c>
      <c r="AA25" s="42" t="s">
        <v>425</v>
      </c>
      <c r="AC25" s="9" t="s">
        <v>454</v>
      </c>
      <c r="AK25" s="9" t="s">
        <v>496</v>
      </c>
      <c r="AM25" s="42" t="s">
        <v>724</v>
      </c>
      <c r="AO25" s="9" t="s">
        <v>348</v>
      </c>
    </row>
    <row r="26" spans="1:41" ht="30.6" customHeight="1" x14ac:dyDescent="0.3">
      <c r="B26" s="70"/>
      <c r="C26" s="61"/>
      <c r="D26" s="70"/>
      <c r="E26" s="12"/>
      <c r="F26" s="70"/>
      <c r="G26" s="61"/>
      <c r="H26" s="70"/>
      <c r="I26" s="12"/>
      <c r="J26" s="70"/>
      <c r="K26" s="61"/>
      <c r="L26" s="70"/>
      <c r="M26" s="12"/>
      <c r="N26" s="70"/>
      <c r="O26" s="61"/>
      <c r="Q26" s="11" t="s">
        <v>25</v>
      </c>
      <c r="R26" s="69"/>
      <c r="S26" s="62"/>
      <c r="T26" s="69"/>
      <c r="U26" s="11"/>
      <c r="V26" s="69"/>
      <c r="W26" s="62"/>
      <c r="Y26" s="9" t="s">
        <v>260</v>
      </c>
      <c r="AA26" s="42" t="s">
        <v>426</v>
      </c>
      <c r="AC26" s="9" t="s">
        <v>455</v>
      </c>
      <c r="AK26" s="9" t="s">
        <v>497</v>
      </c>
      <c r="AM26" s="42" t="s">
        <v>725</v>
      </c>
      <c r="AO26" s="9" t="s">
        <v>349</v>
      </c>
    </row>
    <row r="27" spans="1:41" ht="30.6" customHeight="1" x14ac:dyDescent="0.3">
      <c r="A27" s="10"/>
      <c r="B27" s="67"/>
      <c r="C27" s="64"/>
      <c r="D27" s="67"/>
      <c r="E27" s="10"/>
      <c r="F27" s="67"/>
      <c r="G27" s="64"/>
      <c r="H27" s="67"/>
      <c r="I27" s="10"/>
      <c r="J27" s="67"/>
      <c r="K27" s="64"/>
      <c r="L27" s="67"/>
      <c r="M27" s="10"/>
      <c r="N27" s="67"/>
      <c r="O27" s="64"/>
      <c r="Q27" s="12" t="s">
        <v>643</v>
      </c>
      <c r="R27" s="70"/>
      <c r="S27" s="61"/>
      <c r="T27" s="70"/>
      <c r="U27" s="12"/>
      <c r="V27" s="70"/>
      <c r="W27" s="61"/>
      <c r="Y27" s="9" t="s">
        <v>290</v>
      </c>
      <c r="AA27" s="42" t="s">
        <v>427</v>
      </c>
      <c r="AC27" s="9" t="s">
        <v>456</v>
      </c>
      <c r="AK27" s="9" t="s">
        <v>498</v>
      </c>
      <c r="AM27" s="42" t="s">
        <v>247</v>
      </c>
      <c r="AO27" s="9" t="s">
        <v>350</v>
      </c>
    </row>
    <row r="28" spans="1:41" ht="30.6" customHeight="1" x14ac:dyDescent="0.3">
      <c r="B28" s="68"/>
      <c r="C28" s="63"/>
      <c r="D28" s="68"/>
      <c r="E28" s="13"/>
      <c r="F28" s="68"/>
      <c r="G28" s="63"/>
      <c r="H28" s="68"/>
      <c r="I28" s="13"/>
      <c r="J28" s="68"/>
      <c r="K28" s="63"/>
      <c r="L28" s="68"/>
      <c r="M28" s="13"/>
      <c r="N28" s="68"/>
      <c r="O28" s="63"/>
      <c r="R28" s="67"/>
      <c r="S28" s="64"/>
      <c r="T28" s="67"/>
      <c r="U28" s="10"/>
      <c r="V28" s="67"/>
      <c r="W28" s="64"/>
      <c r="Y28" s="9" t="s">
        <v>291</v>
      </c>
      <c r="AA28" s="42" t="s">
        <v>428</v>
      </c>
      <c r="AC28" s="9" t="s">
        <v>458</v>
      </c>
      <c r="AK28" s="9" t="s">
        <v>499</v>
      </c>
      <c r="AM28" s="42" t="s">
        <v>323</v>
      </c>
      <c r="AO28" s="9" t="s">
        <v>351</v>
      </c>
    </row>
    <row r="29" spans="1:41" ht="30.6" customHeight="1" x14ac:dyDescent="0.3">
      <c r="B29" s="69"/>
      <c r="C29" s="62"/>
      <c r="D29" s="69"/>
      <c r="E29" s="11"/>
      <c r="F29" s="69"/>
      <c r="G29" s="62"/>
      <c r="H29" s="69"/>
      <c r="I29" s="11"/>
      <c r="J29" s="69"/>
      <c r="K29" s="62"/>
      <c r="L29" s="69"/>
      <c r="M29" s="11"/>
      <c r="N29" s="69"/>
      <c r="O29" s="62"/>
      <c r="R29" s="69"/>
      <c r="S29" s="62"/>
      <c r="T29" s="69"/>
      <c r="U29" s="11"/>
      <c r="V29" s="69"/>
      <c r="W29" s="62"/>
      <c r="Y29" s="9" t="s">
        <v>261</v>
      </c>
      <c r="AA29" s="42" t="s">
        <v>429</v>
      </c>
      <c r="AC29" s="9" t="s">
        <v>457</v>
      </c>
      <c r="AK29" s="9" t="s">
        <v>500</v>
      </c>
      <c r="AM29" s="42" t="s">
        <v>726</v>
      </c>
      <c r="AO29" s="9" t="s">
        <v>352</v>
      </c>
    </row>
    <row r="30" spans="1:41" ht="30.6" customHeight="1" x14ac:dyDescent="0.3">
      <c r="B30" s="70"/>
      <c r="C30" s="61"/>
      <c r="D30" s="70"/>
      <c r="E30" s="12"/>
      <c r="F30" s="70"/>
      <c r="G30" s="61"/>
      <c r="H30" s="70"/>
      <c r="I30" s="12"/>
      <c r="J30" s="70"/>
      <c r="K30" s="61"/>
      <c r="L30" s="70"/>
      <c r="M30" s="12"/>
      <c r="N30" s="70"/>
      <c r="O30" s="61"/>
      <c r="R30" s="70"/>
      <c r="S30" s="61"/>
      <c r="T30" s="70"/>
      <c r="U30" s="12"/>
      <c r="V30" s="70"/>
      <c r="W30" s="61"/>
      <c r="Y30" s="9" t="s">
        <v>247</v>
      </c>
      <c r="AA30" s="42" t="s">
        <v>430</v>
      </c>
      <c r="AK30" s="9" t="s">
        <v>501</v>
      </c>
      <c r="AM30" s="42" t="s">
        <v>727</v>
      </c>
      <c r="AO30" s="9" t="s">
        <v>247</v>
      </c>
    </row>
    <row r="31" spans="1:41" ht="30.6" customHeight="1" x14ac:dyDescent="0.3">
      <c r="B31" s="70"/>
      <c r="C31" s="61"/>
      <c r="D31" s="70"/>
      <c r="E31" s="12"/>
      <c r="F31" s="70"/>
      <c r="G31" s="61"/>
      <c r="H31" s="70"/>
      <c r="I31" s="12"/>
      <c r="J31" s="70"/>
      <c r="K31" s="61"/>
      <c r="L31" s="70"/>
      <c r="M31" s="12"/>
      <c r="N31" s="70"/>
      <c r="O31" s="61"/>
      <c r="R31" s="70"/>
      <c r="S31" s="61"/>
      <c r="T31" s="70"/>
      <c r="U31" s="12"/>
      <c r="V31" s="70"/>
      <c r="W31" s="61"/>
      <c r="Y31" s="9" t="s">
        <v>262</v>
      </c>
      <c r="AA31" s="42" t="s">
        <v>431</v>
      </c>
      <c r="AK31" s="9" t="s">
        <v>502</v>
      </c>
      <c r="AM31" s="42" t="s">
        <v>728</v>
      </c>
      <c r="AO31" s="9" t="s">
        <v>353</v>
      </c>
    </row>
    <row r="32" spans="1:41" ht="30.6" customHeight="1" x14ac:dyDescent="0.3">
      <c r="B32" s="69"/>
      <c r="C32" s="62"/>
      <c r="D32" s="69"/>
      <c r="E32" s="11"/>
      <c r="F32" s="69"/>
      <c r="G32" s="62"/>
      <c r="H32" s="69"/>
      <c r="I32" s="11"/>
      <c r="J32" s="69"/>
      <c r="K32" s="62"/>
      <c r="L32" s="69"/>
      <c r="M32" s="11"/>
      <c r="N32" s="69"/>
      <c r="O32" s="62"/>
      <c r="R32" s="70"/>
      <c r="S32" s="61"/>
      <c r="T32" s="70"/>
      <c r="U32" s="12"/>
      <c r="V32" s="70"/>
      <c r="W32" s="61"/>
      <c r="Y32" s="9" t="s">
        <v>263</v>
      </c>
      <c r="AK32" s="9" t="s">
        <v>503</v>
      </c>
      <c r="AM32" s="42" t="s">
        <v>729</v>
      </c>
      <c r="AO32" s="9" t="s">
        <v>354</v>
      </c>
    </row>
    <row r="33" spans="2:41" ht="30.6" customHeight="1" x14ac:dyDescent="0.3">
      <c r="B33" s="70"/>
      <c r="C33" s="61"/>
      <c r="D33" s="70"/>
      <c r="E33" s="12"/>
      <c r="F33" s="70"/>
      <c r="G33" s="61"/>
      <c r="H33" s="70"/>
      <c r="I33" s="12"/>
      <c r="J33" s="70"/>
      <c r="K33" s="61"/>
      <c r="L33" s="70"/>
      <c r="M33" s="12"/>
      <c r="N33" s="70"/>
      <c r="O33" s="61"/>
      <c r="R33" s="70"/>
      <c r="S33" s="61"/>
      <c r="T33" s="70"/>
      <c r="U33" s="12"/>
      <c r="V33" s="70"/>
      <c r="W33" s="61"/>
      <c r="Y33" s="9" t="s">
        <v>264</v>
      </c>
      <c r="AK33" s="9" t="s">
        <v>504</v>
      </c>
      <c r="AM33" s="42" t="s">
        <v>730</v>
      </c>
      <c r="AO33" s="9" t="s">
        <v>355</v>
      </c>
    </row>
    <row r="34" spans="2:41" ht="30.6" customHeight="1" x14ac:dyDescent="0.3">
      <c r="B34" s="70"/>
      <c r="C34" s="61"/>
      <c r="D34" s="70"/>
      <c r="E34" s="12"/>
      <c r="F34" s="70"/>
      <c r="G34" s="61"/>
      <c r="H34" s="70"/>
      <c r="I34" s="12"/>
      <c r="J34" s="70"/>
      <c r="K34" s="61"/>
      <c r="L34" s="70"/>
      <c r="M34" s="12"/>
      <c r="N34" s="70"/>
      <c r="O34" s="61"/>
      <c r="R34" s="69"/>
      <c r="S34" s="62"/>
      <c r="T34" s="69"/>
      <c r="U34" s="11"/>
      <c r="V34" s="69"/>
      <c r="W34" s="62"/>
      <c r="Y34" s="9" t="s">
        <v>253</v>
      </c>
      <c r="AK34" s="9" t="s">
        <v>505</v>
      </c>
      <c r="AM34" s="42" t="s">
        <v>247</v>
      </c>
      <c r="AO34" s="9" t="s">
        <v>356</v>
      </c>
    </row>
    <row r="35" spans="2:41" ht="30.6" customHeight="1" x14ac:dyDescent="0.3">
      <c r="B35" s="70"/>
      <c r="C35" s="61"/>
      <c r="D35" s="70"/>
      <c r="E35" s="12"/>
      <c r="F35" s="70"/>
      <c r="G35" s="61"/>
      <c r="H35" s="70"/>
      <c r="I35" s="12"/>
      <c r="J35" s="70"/>
      <c r="K35" s="61"/>
      <c r="L35" s="70"/>
      <c r="M35" s="12"/>
      <c r="N35" s="70"/>
      <c r="O35" s="61"/>
      <c r="R35" s="70"/>
      <c r="S35" s="61"/>
      <c r="T35" s="70"/>
      <c r="U35" s="12"/>
      <c r="V35" s="70"/>
      <c r="W35" s="61"/>
      <c r="Y35" s="9" t="s">
        <v>247</v>
      </c>
      <c r="AK35" s="9" t="s">
        <v>506</v>
      </c>
      <c r="AM35" s="42" t="s">
        <v>731</v>
      </c>
      <c r="AO35" s="9" t="s">
        <v>247</v>
      </c>
    </row>
    <row r="36" spans="2:41" ht="30.6" customHeight="1" x14ac:dyDescent="0.3">
      <c r="B36" s="70"/>
      <c r="C36" s="61"/>
      <c r="D36" s="70"/>
      <c r="E36" s="12"/>
      <c r="F36" s="70"/>
      <c r="G36" s="61"/>
      <c r="H36" s="70"/>
      <c r="I36" s="12"/>
      <c r="J36" s="70"/>
      <c r="K36" s="61"/>
      <c r="L36" s="70"/>
      <c r="M36" s="12"/>
      <c r="N36" s="70"/>
      <c r="O36" s="61"/>
      <c r="R36" s="70"/>
      <c r="S36" s="61"/>
      <c r="T36" s="70"/>
      <c r="U36" s="12"/>
      <c r="V36" s="70"/>
      <c r="W36" s="61"/>
      <c r="Y36" s="9" t="s">
        <v>265</v>
      </c>
      <c r="AK36" s="9" t="s">
        <v>507</v>
      </c>
      <c r="AM36" s="42" t="s">
        <v>732</v>
      </c>
      <c r="AO36" s="9" t="s">
        <v>751</v>
      </c>
    </row>
    <row r="37" spans="2:41" ht="30.6" customHeight="1" x14ac:dyDescent="0.3">
      <c r="B37" s="70"/>
      <c r="C37" s="61"/>
      <c r="D37" s="70"/>
      <c r="E37" s="12"/>
      <c r="F37" s="70"/>
      <c r="G37" s="61"/>
      <c r="H37" s="70"/>
      <c r="I37" s="12"/>
      <c r="J37" s="70"/>
      <c r="K37" s="61"/>
      <c r="L37" s="70"/>
      <c r="M37" s="12"/>
      <c r="N37" s="70"/>
      <c r="O37" s="61"/>
      <c r="R37" s="69"/>
      <c r="S37" s="62"/>
      <c r="T37" s="69"/>
      <c r="U37" s="11"/>
      <c r="V37" s="69"/>
      <c r="W37" s="62"/>
      <c r="Y37" s="9" t="s">
        <v>266</v>
      </c>
      <c r="AK37" s="9" t="s">
        <v>508</v>
      </c>
      <c r="AM37" s="42" t="s">
        <v>733</v>
      </c>
      <c r="AO37" s="9" t="s">
        <v>752</v>
      </c>
    </row>
    <row r="38" spans="2:41" ht="30.6" customHeight="1" x14ac:dyDescent="0.3">
      <c r="B38" s="69"/>
      <c r="C38" s="62"/>
      <c r="D38" s="69"/>
      <c r="E38" s="11"/>
      <c r="F38" s="69"/>
      <c r="G38" s="62"/>
      <c r="H38" s="69"/>
      <c r="I38" s="11"/>
      <c r="J38" s="69"/>
      <c r="K38" s="62"/>
      <c r="L38" s="69"/>
      <c r="M38" s="11"/>
      <c r="N38" s="69"/>
      <c r="O38" s="62"/>
      <c r="R38" s="70"/>
      <c r="S38" s="61"/>
      <c r="T38" s="70"/>
      <c r="U38" s="12"/>
      <c r="V38" s="70"/>
      <c r="W38" s="61"/>
      <c r="Y38" s="9" t="s">
        <v>267</v>
      </c>
      <c r="AK38" s="9" t="s">
        <v>509</v>
      </c>
      <c r="AM38" s="42" t="s">
        <v>734</v>
      </c>
      <c r="AO38" s="9" t="s">
        <v>753</v>
      </c>
    </row>
    <row r="39" spans="2:41" ht="30.6" customHeight="1" x14ac:dyDescent="0.3">
      <c r="B39" s="70"/>
      <c r="C39" s="61"/>
      <c r="D39" s="70"/>
      <c r="E39" s="12"/>
      <c r="F39" s="70"/>
      <c r="G39" s="61"/>
      <c r="H39" s="70"/>
      <c r="I39" s="12"/>
      <c r="J39" s="70"/>
      <c r="K39" s="61"/>
      <c r="L39" s="70"/>
      <c r="M39" s="12"/>
      <c r="N39" s="70"/>
      <c r="O39" s="61"/>
      <c r="R39" s="67"/>
      <c r="S39" s="64"/>
      <c r="T39" s="67"/>
      <c r="U39" s="10"/>
      <c r="V39" s="67"/>
      <c r="W39" s="64"/>
      <c r="Y39" s="9" t="s">
        <v>268</v>
      </c>
      <c r="AK39" s="9" t="s">
        <v>510</v>
      </c>
      <c r="AM39" s="42" t="s">
        <v>247</v>
      </c>
      <c r="AO39" s="9" t="s">
        <v>160</v>
      </c>
    </row>
    <row r="40" spans="2:41" ht="30.6" customHeight="1" x14ac:dyDescent="0.3">
      <c r="B40" s="70"/>
      <c r="C40" s="61"/>
      <c r="D40" s="70"/>
      <c r="E40" s="12"/>
      <c r="F40" s="70"/>
      <c r="G40" s="61"/>
      <c r="H40" s="70"/>
      <c r="I40" s="12"/>
      <c r="J40" s="70"/>
      <c r="K40" s="61"/>
      <c r="L40" s="70"/>
      <c r="M40" s="12"/>
      <c r="N40" s="70"/>
      <c r="O40" s="61"/>
      <c r="R40" s="70"/>
      <c r="S40" s="61"/>
      <c r="T40" s="70"/>
      <c r="U40" s="12"/>
      <c r="V40" s="70"/>
      <c r="W40" s="61"/>
      <c r="Y40" s="9" t="s">
        <v>269</v>
      </c>
      <c r="AK40" s="9" t="s">
        <v>511</v>
      </c>
      <c r="AM40" s="42" t="s">
        <v>735</v>
      </c>
      <c r="AO40" s="9" t="s">
        <v>357</v>
      </c>
    </row>
    <row r="41" spans="2:41" ht="30.6" customHeight="1" x14ac:dyDescent="0.3">
      <c r="B41" s="70"/>
      <c r="C41" s="61"/>
      <c r="D41" s="70"/>
      <c r="E41" s="12"/>
      <c r="F41" s="70"/>
      <c r="G41" s="61"/>
      <c r="H41" s="70"/>
      <c r="I41" s="12"/>
      <c r="J41" s="70"/>
      <c r="K41" s="61"/>
      <c r="L41" s="70"/>
      <c r="M41" s="12"/>
      <c r="N41" s="70"/>
      <c r="O41" s="61"/>
      <c r="R41" s="70"/>
      <c r="S41" s="61"/>
      <c r="T41" s="70"/>
      <c r="U41" s="12"/>
      <c r="V41" s="70"/>
      <c r="W41" s="61"/>
      <c r="Y41" s="9" t="s">
        <v>270</v>
      </c>
      <c r="AK41" s="9" t="s">
        <v>512</v>
      </c>
      <c r="AM41" s="42" t="s">
        <v>736</v>
      </c>
      <c r="AO41" s="9" t="s">
        <v>358</v>
      </c>
    </row>
    <row r="42" spans="2:41" ht="30.6" customHeight="1" x14ac:dyDescent="0.3">
      <c r="B42" s="70"/>
      <c r="C42" s="61"/>
      <c r="D42" s="70"/>
      <c r="E42" s="12"/>
      <c r="F42" s="70"/>
      <c r="G42" s="61"/>
      <c r="H42" s="70"/>
      <c r="I42" s="12"/>
      <c r="J42" s="70"/>
      <c r="K42" s="61"/>
      <c r="L42" s="70"/>
      <c r="M42" s="12"/>
      <c r="N42" s="70"/>
      <c r="O42" s="61"/>
      <c r="R42" s="70"/>
      <c r="S42" s="61"/>
      <c r="T42" s="70"/>
      <c r="U42" s="12"/>
      <c r="V42" s="70"/>
      <c r="W42" s="61"/>
      <c r="Y42" s="9" t="s">
        <v>247</v>
      </c>
      <c r="AK42" s="9" t="s">
        <v>513</v>
      </c>
      <c r="AM42" s="42" t="s">
        <v>737</v>
      </c>
      <c r="AO42" s="9" t="s">
        <v>359</v>
      </c>
    </row>
    <row r="43" spans="2:41" ht="30.6" customHeight="1" x14ac:dyDescent="0.3">
      <c r="B43" s="69"/>
      <c r="C43" s="62"/>
      <c r="D43" s="69"/>
      <c r="E43" s="11"/>
      <c r="F43" s="69"/>
      <c r="G43" s="62"/>
      <c r="H43" s="69"/>
      <c r="I43" s="11"/>
      <c r="J43" s="69"/>
      <c r="K43" s="62"/>
      <c r="L43" s="69"/>
      <c r="M43" s="11"/>
      <c r="N43" s="69"/>
      <c r="O43" s="62"/>
      <c r="R43" s="69"/>
      <c r="S43" s="62"/>
      <c r="T43" s="69"/>
      <c r="U43" s="11"/>
      <c r="V43" s="69"/>
      <c r="W43" s="62"/>
      <c r="Y43" s="9" t="s">
        <v>271</v>
      </c>
      <c r="AK43" s="9" t="s">
        <v>514</v>
      </c>
      <c r="AM43" s="42" t="s">
        <v>738</v>
      </c>
      <c r="AO43" s="9" t="s">
        <v>360</v>
      </c>
    </row>
    <row r="44" spans="2:41" ht="30.6" customHeight="1" x14ac:dyDescent="0.3">
      <c r="B44" s="70"/>
      <c r="C44" s="61"/>
      <c r="D44" s="70"/>
      <c r="E44" s="12"/>
      <c r="F44" s="70"/>
      <c r="G44" s="61"/>
      <c r="H44" s="70"/>
      <c r="I44" s="12"/>
      <c r="J44" s="70"/>
      <c r="K44" s="61"/>
      <c r="L44" s="70"/>
      <c r="M44" s="12"/>
      <c r="N44" s="70"/>
      <c r="O44" s="61"/>
      <c r="R44" s="70"/>
      <c r="S44" s="61"/>
      <c r="T44" s="70"/>
      <c r="U44" s="12"/>
      <c r="V44" s="70"/>
      <c r="W44" s="61"/>
      <c r="Y44" s="9" t="s">
        <v>272</v>
      </c>
      <c r="AK44" s="9" t="s">
        <v>515</v>
      </c>
      <c r="AM44" s="42" t="s">
        <v>739</v>
      </c>
      <c r="AO44" s="9" t="s">
        <v>361</v>
      </c>
    </row>
    <row r="45" spans="2:41" ht="30.6" customHeight="1" x14ac:dyDescent="0.3">
      <c r="B45" s="68"/>
      <c r="C45" s="63"/>
      <c r="D45" s="68"/>
      <c r="E45" s="13"/>
      <c r="F45" s="68"/>
      <c r="G45" s="63"/>
      <c r="H45" s="68"/>
      <c r="I45" s="13"/>
      <c r="J45" s="68"/>
      <c r="K45" s="63"/>
      <c r="L45" s="68"/>
      <c r="M45" s="13"/>
      <c r="N45" s="68"/>
      <c r="O45" s="63"/>
      <c r="R45" s="70"/>
      <c r="S45" s="61"/>
      <c r="T45" s="70"/>
      <c r="U45" s="12"/>
      <c r="V45" s="70"/>
      <c r="W45" s="61"/>
      <c r="Y45" s="9" t="s">
        <v>273</v>
      </c>
      <c r="AK45" s="9" t="s">
        <v>516</v>
      </c>
      <c r="AM45" s="42" t="s">
        <v>247</v>
      </c>
      <c r="AO45" s="9" t="s">
        <v>362</v>
      </c>
    </row>
    <row r="46" spans="2:41" ht="30.6" customHeight="1" x14ac:dyDescent="0.3">
      <c r="B46" s="69"/>
      <c r="C46" s="62"/>
      <c r="D46" s="69"/>
      <c r="E46" s="11"/>
      <c r="F46" s="69"/>
      <c r="G46" s="62"/>
      <c r="H46" s="69"/>
      <c r="I46" s="11"/>
      <c r="J46" s="69"/>
      <c r="K46" s="62"/>
      <c r="L46" s="69"/>
      <c r="M46" s="11"/>
      <c r="N46" s="69"/>
      <c r="O46" s="62"/>
      <c r="R46" s="69"/>
      <c r="S46" s="62"/>
      <c r="T46" s="69"/>
      <c r="U46" s="11"/>
      <c r="V46" s="69"/>
      <c r="W46" s="62"/>
      <c r="Y46" s="9" t="s">
        <v>274</v>
      </c>
      <c r="AK46" s="9" t="s">
        <v>517</v>
      </c>
      <c r="AM46" s="42" t="s">
        <v>740</v>
      </c>
      <c r="AO46" s="9" t="s">
        <v>363</v>
      </c>
    </row>
    <row r="47" spans="2:41" ht="30.6" customHeight="1" x14ac:dyDescent="0.3">
      <c r="B47" s="70"/>
      <c r="C47" s="61"/>
      <c r="D47" s="70"/>
      <c r="E47" s="12"/>
      <c r="F47" s="70"/>
      <c r="G47" s="61"/>
      <c r="H47" s="70"/>
      <c r="I47" s="12"/>
      <c r="J47" s="70"/>
      <c r="K47" s="61"/>
      <c r="L47" s="70"/>
      <c r="M47" s="12"/>
      <c r="N47" s="70"/>
      <c r="O47" s="61"/>
      <c r="R47" s="70"/>
      <c r="S47" s="61"/>
      <c r="T47" s="70"/>
      <c r="U47" s="12"/>
      <c r="V47" s="70"/>
      <c r="W47" s="61"/>
      <c r="Y47" s="9" t="s">
        <v>275</v>
      </c>
      <c r="AK47" s="9" t="s">
        <v>518</v>
      </c>
      <c r="AM47" s="42" t="s">
        <v>741</v>
      </c>
      <c r="AO47" s="9" t="s">
        <v>247</v>
      </c>
    </row>
    <row r="48" spans="2:41" ht="30.6" customHeight="1" x14ac:dyDescent="0.3">
      <c r="B48" s="70"/>
      <c r="C48" s="61"/>
      <c r="D48" s="70"/>
      <c r="E48" s="12"/>
      <c r="F48" s="70"/>
      <c r="G48" s="61"/>
      <c r="H48" s="70"/>
      <c r="I48" s="12"/>
      <c r="J48" s="70"/>
      <c r="K48" s="61"/>
      <c r="L48" s="70"/>
      <c r="M48" s="12"/>
      <c r="N48" s="70"/>
      <c r="O48" s="61"/>
      <c r="R48" s="69"/>
      <c r="S48" s="62"/>
      <c r="T48" s="69"/>
      <c r="U48" s="11"/>
      <c r="V48" s="69"/>
      <c r="W48" s="62"/>
      <c r="Y48" s="9" t="s">
        <v>253</v>
      </c>
      <c r="AK48" s="9" t="s">
        <v>519</v>
      </c>
      <c r="AM48" s="42" t="s">
        <v>742</v>
      </c>
      <c r="AO48" s="9" t="s">
        <v>29</v>
      </c>
    </row>
    <row r="49" spans="2:41" ht="30.6" customHeight="1" x14ac:dyDescent="0.3">
      <c r="B49" s="70"/>
      <c r="C49" s="61"/>
      <c r="D49" s="70"/>
      <c r="E49" s="12"/>
      <c r="F49" s="70"/>
      <c r="G49" s="61"/>
      <c r="H49" s="70"/>
      <c r="I49" s="12"/>
      <c r="J49" s="70"/>
      <c r="K49" s="61"/>
      <c r="L49" s="70"/>
      <c r="M49" s="12"/>
      <c r="N49" s="70"/>
      <c r="O49" s="61"/>
      <c r="R49" s="70"/>
      <c r="S49" s="61"/>
      <c r="T49" s="70"/>
      <c r="U49" s="12"/>
      <c r="V49" s="70"/>
      <c r="W49" s="61"/>
      <c r="Y49" s="9" t="s">
        <v>160</v>
      </c>
      <c r="AK49" s="9" t="s">
        <v>520</v>
      </c>
      <c r="AM49" s="42" t="s">
        <v>743</v>
      </c>
      <c r="AO49" s="9" t="s">
        <v>757</v>
      </c>
    </row>
    <row r="50" spans="2:41" ht="30.6" customHeight="1" x14ac:dyDescent="0.3">
      <c r="B50" s="70"/>
      <c r="C50" s="61"/>
      <c r="D50" s="70"/>
      <c r="E50" s="12"/>
      <c r="F50" s="70"/>
      <c r="G50" s="61"/>
      <c r="H50" s="70"/>
      <c r="I50" s="12"/>
      <c r="J50" s="70"/>
      <c r="K50" s="61"/>
      <c r="L50" s="70"/>
      <c r="M50" s="12"/>
      <c r="N50" s="70"/>
      <c r="O50" s="61"/>
      <c r="R50" s="70"/>
      <c r="S50" s="61"/>
      <c r="T50" s="70"/>
      <c r="U50" s="12"/>
      <c r="V50" s="70"/>
      <c r="W50" s="61"/>
      <c r="Y50" s="9" t="s">
        <v>276</v>
      </c>
      <c r="AK50" s="9" t="s">
        <v>521</v>
      </c>
      <c r="AM50" s="42" t="s">
        <v>247</v>
      </c>
      <c r="AO50" s="9" t="s">
        <v>758</v>
      </c>
    </row>
    <row r="51" spans="2:41" ht="30.6" customHeight="1" x14ac:dyDescent="0.3">
      <c r="B51" s="69"/>
      <c r="C51" s="62"/>
      <c r="D51" s="69"/>
      <c r="E51" s="11"/>
      <c r="F51" s="69"/>
      <c r="G51" s="62"/>
      <c r="H51" s="69"/>
      <c r="I51" s="11"/>
      <c r="J51" s="69"/>
      <c r="K51" s="62"/>
      <c r="L51" s="69"/>
      <c r="M51" s="11"/>
      <c r="N51" s="69"/>
      <c r="O51" s="62"/>
      <c r="R51" s="71"/>
      <c r="S51" s="59"/>
      <c r="T51" s="71"/>
      <c r="U51" s="14"/>
      <c r="V51" s="71"/>
      <c r="W51" s="59"/>
      <c r="Y51" s="9" t="s">
        <v>277</v>
      </c>
      <c r="AK51" s="9" t="s">
        <v>522</v>
      </c>
      <c r="AM51" s="42" t="s">
        <v>328</v>
      </c>
      <c r="AO51" s="9" t="s">
        <v>160</v>
      </c>
    </row>
    <row r="52" spans="2:41" ht="30.6" customHeight="1" x14ac:dyDescent="0.3">
      <c r="B52" s="70"/>
      <c r="C52" s="61"/>
      <c r="D52" s="70"/>
      <c r="E52" s="12"/>
      <c r="F52" s="70"/>
      <c r="G52" s="61"/>
      <c r="H52" s="70"/>
      <c r="I52" s="12"/>
      <c r="J52" s="70"/>
      <c r="K52" s="61"/>
      <c r="L52" s="70"/>
      <c r="M52" s="12"/>
      <c r="N52" s="70"/>
      <c r="O52" s="61"/>
      <c r="R52" s="72"/>
      <c r="S52" s="60"/>
      <c r="T52" s="72"/>
      <c r="U52" s="73"/>
      <c r="V52" s="72"/>
      <c r="W52" s="60"/>
      <c r="Y52" s="9" t="s">
        <v>278</v>
      </c>
      <c r="AK52" s="9" t="s">
        <v>523</v>
      </c>
      <c r="AM52" s="42" t="s">
        <v>329</v>
      </c>
      <c r="AO52" s="9" t="s">
        <v>754</v>
      </c>
    </row>
    <row r="53" spans="2:41" ht="30.6" customHeight="1" x14ac:dyDescent="0.3">
      <c r="B53" s="70"/>
      <c r="C53" s="61"/>
      <c r="D53" s="70"/>
      <c r="E53" s="12"/>
      <c r="F53" s="70"/>
      <c r="G53" s="61"/>
      <c r="H53" s="70"/>
      <c r="I53" s="12"/>
      <c r="J53" s="70"/>
      <c r="K53" s="61"/>
      <c r="L53" s="70"/>
      <c r="M53" s="12"/>
      <c r="N53" s="70"/>
      <c r="O53" s="61"/>
      <c r="R53" s="70"/>
      <c r="S53" s="61"/>
      <c r="T53" s="70"/>
      <c r="U53" s="12"/>
      <c r="V53" s="70"/>
      <c r="W53" s="61"/>
      <c r="Y53" s="9" t="s">
        <v>279</v>
      </c>
      <c r="AK53" s="9" t="s">
        <v>524</v>
      </c>
      <c r="AM53" s="42" t="s">
        <v>330</v>
      </c>
      <c r="AO53" s="9" t="s">
        <v>755</v>
      </c>
    </row>
    <row r="54" spans="2:41" ht="30.6" customHeight="1" x14ac:dyDescent="0.3">
      <c r="B54" s="70"/>
      <c r="C54" s="61"/>
      <c r="D54" s="70"/>
      <c r="E54" s="12"/>
      <c r="F54" s="70"/>
      <c r="G54" s="61"/>
      <c r="H54" s="70"/>
      <c r="I54" s="12"/>
      <c r="J54" s="70"/>
      <c r="K54" s="61"/>
      <c r="L54" s="70"/>
      <c r="M54" s="12"/>
      <c r="N54" s="70"/>
      <c r="O54" s="61"/>
      <c r="R54" s="70"/>
      <c r="S54" s="61"/>
      <c r="T54" s="70"/>
      <c r="U54" s="12"/>
      <c r="V54" s="70"/>
      <c r="W54" s="61"/>
      <c r="Y54" s="9" t="s">
        <v>253</v>
      </c>
      <c r="AK54" s="9" t="s">
        <v>525</v>
      </c>
      <c r="AM54" s="42" t="s">
        <v>331</v>
      </c>
      <c r="AO54" s="9" t="s">
        <v>756</v>
      </c>
    </row>
    <row r="55" spans="2:41" ht="30.6" customHeight="1" x14ac:dyDescent="0.3">
      <c r="B55" s="69"/>
      <c r="C55" s="62"/>
      <c r="D55" s="69"/>
      <c r="E55" s="11"/>
      <c r="F55" s="69"/>
      <c r="G55" s="62"/>
      <c r="H55" s="69"/>
      <c r="I55" s="11"/>
      <c r="J55" s="69"/>
      <c r="K55" s="62"/>
      <c r="L55" s="69"/>
      <c r="M55" s="11"/>
      <c r="N55" s="69"/>
      <c r="O55" s="62"/>
      <c r="R55" s="69"/>
      <c r="S55" s="62"/>
      <c r="T55" s="69"/>
      <c r="U55" s="11"/>
      <c r="V55" s="69"/>
      <c r="W55" s="62"/>
      <c r="Y55" s="9" t="s">
        <v>247</v>
      </c>
      <c r="AK55" s="9" t="s">
        <v>526</v>
      </c>
      <c r="AM55" s="42" t="s">
        <v>332</v>
      </c>
      <c r="AO55" s="9" t="s">
        <v>160</v>
      </c>
    </row>
    <row r="56" spans="2:41" ht="30.6" customHeight="1" x14ac:dyDescent="0.3">
      <c r="B56" s="70"/>
      <c r="C56" s="61"/>
      <c r="D56" s="70"/>
      <c r="E56" s="12"/>
      <c r="F56" s="70"/>
      <c r="G56" s="61"/>
      <c r="H56" s="70"/>
      <c r="I56" s="12"/>
      <c r="J56" s="70"/>
      <c r="K56" s="61"/>
      <c r="L56" s="70"/>
      <c r="M56" s="12"/>
      <c r="N56" s="70"/>
      <c r="O56" s="61"/>
      <c r="Q56" s="74"/>
      <c r="R56" s="5"/>
      <c r="S56" s="65"/>
      <c r="T56" s="5"/>
      <c r="U56" s="74"/>
      <c r="V56" s="5"/>
      <c r="W56" s="65"/>
      <c r="Y56" s="9" t="s">
        <v>663</v>
      </c>
      <c r="AK56" s="9" t="s">
        <v>527</v>
      </c>
      <c r="AM56" s="42" t="s">
        <v>333</v>
      </c>
      <c r="AO56" s="9" t="s">
        <v>364</v>
      </c>
    </row>
    <row r="57" spans="2:41" ht="30.6" customHeight="1" x14ac:dyDescent="0.3">
      <c r="B57" s="70"/>
      <c r="C57" s="61"/>
      <c r="D57" s="70"/>
      <c r="E57" s="12"/>
      <c r="F57" s="70"/>
      <c r="G57" s="61"/>
      <c r="H57" s="70"/>
      <c r="I57" s="12"/>
      <c r="J57" s="70"/>
      <c r="K57" s="61"/>
      <c r="L57" s="70"/>
      <c r="M57" s="12"/>
      <c r="N57" s="70"/>
      <c r="O57" s="61"/>
      <c r="Y57" s="9" t="s">
        <v>664</v>
      </c>
      <c r="AK57" s="9" t="s">
        <v>528</v>
      </c>
      <c r="AM57" s="42" t="s">
        <v>334</v>
      </c>
      <c r="AO57" s="9" t="s">
        <v>759</v>
      </c>
    </row>
    <row r="58" spans="2:41" ht="30.6" customHeight="1" x14ac:dyDescent="0.3">
      <c r="B58" s="69"/>
      <c r="C58" s="62"/>
      <c r="D58" s="69"/>
      <c r="E58" s="11"/>
      <c r="F58" s="69"/>
      <c r="G58" s="62"/>
      <c r="H58" s="69"/>
      <c r="I58" s="11"/>
      <c r="J58" s="69"/>
      <c r="K58" s="62"/>
      <c r="L58" s="69"/>
      <c r="M58" s="11"/>
      <c r="N58" s="69"/>
      <c r="O58" s="62"/>
      <c r="Y58" s="9" t="s">
        <v>665</v>
      </c>
      <c r="AK58" s="9" t="s">
        <v>529</v>
      </c>
      <c r="AM58" s="42" t="s">
        <v>335</v>
      </c>
      <c r="AO58" s="9" t="s">
        <v>760</v>
      </c>
    </row>
    <row r="59" spans="2:41" ht="30.6" customHeight="1" x14ac:dyDescent="0.3">
      <c r="B59" s="70"/>
      <c r="C59" s="61"/>
      <c r="D59" s="70"/>
      <c r="E59" s="12"/>
      <c r="F59" s="70"/>
      <c r="G59" s="61"/>
      <c r="H59" s="70"/>
      <c r="I59" s="12"/>
      <c r="J59" s="70"/>
      <c r="K59" s="61"/>
      <c r="L59" s="70"/>
      <c r="M59" s="12"/>
      <c r="N59" s="70"/>
      <c r="O59" s="61"/>
      <c r="Y59" s="9" t="s">
        <v>666</v>
      </c>
      <c r="AK59" s="9" t="s">
        <v>530</v>
      </c>
      <c r="AO59" s="9" t="s">
        <v>761</v>
      </c>
    </row>
    <row r="60" spans="2:41" ht="30.6" customHeight="1" x14ac:dyDescent="0.3">
      <c r="B60" s="70"/>
      <c r="C60" s="61"/>
      <c r="D60" s="70"/>
      <c r="E60" s="12"/>
      <c r="F60" s="70"/>
      <c r="G60" s="61"/>
      <c r="H60" s="70"/>
      <c r="I60" s="12"/>
      <c r="J60" s="70"/>
      <c r="K60" s="61"/>
      <c r="L60" s="70"/>
      <c r="M60" s="12"/>
      <c r="N60" s="70"/>
      <c r="O60" s="61"/>
      <c r="Y60" s="9" t="s">
        <v>667</v>
      </c>
      <c r="AK60" s="9" t="s">
        <v>531</v>
      </c>
      <c r="AO60" s="9" t="s">
        <v>160</v>
      </c>
    </row>
    <row r="61" spans="2:41" ht="30.6" customHeight="1" x14ac:dyDescent="0.3">
      <c r="B61" s="69"/>
      <c r="C61" s="62"/>
      <c r="D61" s="69"/>
      <c r="E61" s="11"/>
      <c r="F61" s="69"/>
      <c r="G61" s="62"/>
      <c r="H61" s="69"/>
      <c r="I61" s="11"/>
      <c r="J61" s="69"/>
      <c r="K61" s="62"/>
      <c r="L61" s="69"/>
      <c r="M61" s="11"/>
      <c r="N61" s="69"/>
      <c r="O61" s="62"/>
      <c r="Y61" s="9" t="s">
        <v>280</v>
      </c>
      <c r="AK61" s="9" t="s">
        <v>532</v>
      </c>
      <c r="AO61" s="9" t="s">
        <v>365</v>
      </c>
    </row>
    <row r="62" spans="2:41" ht="30.6" customHeight="1" x14ac:dyDescent="0.3">
      <c r="B62" s="70"/>
      <c r="C62" s="61"/>
      <c r="D62" s="70"/>
      <c r="E62" s="12"/>
      <c r="F62" s="70"/>
      <c r="G62" s="61"/>
      <c r="H62" s="70"/>
      <c r="I62" s="12"/>
      <c r="J62" s="70"/>
      <c r="K62" s="61"/>
      <c r="L62" s="70"/>
      <c r="M62" s="12"/>
      <c r="N62" s="70"/>
      <c r="O62" s="61"/>
      <c r="Y62" s="9" t="s">
        <v>281</v>
      </c>
      <c r="AK62" s="9" t="s">
        <v>533</v>
      </c>
      <c r="AO62" s="9" t="s">
        <v>366</v>
      </c>
    </row>
    <row r="63" spans="2:41" ht="30.6" customHeight="1" x14ac:dyDescent="0.3">
      <c r="B63" s="68"/>
      <c r="C63" s="63"/>
      <c r="D63" s="68"/>
      <c r="E63" s="13"/>
      <c r="F63" s="68"/>
      <c r="G63" s="63"/>
      <c r="H63" s="68"/>
      <c r="I63" s="13"/>
      <c r="J63" s="68"/>
      <c r="K63" s="63"/>
      <c r="L63" s="68"/>
      <c r="M63" s="13"/>
      <c r="N63" s="68"/>
      <c r="O63" s="63"/>
      <c r="Y63" s="9" t="s">
        <v>282</v>
      </c>
      <c r="AK63" s="9" t="s">
        <v>534</v>
      </c>
      <c r="AO63" s="9" t="s">
        <v>367</v>
      </c>
    </row>
    <row r="64" spans="2:41" ht="30.6" customHeight="1" x14ac:dyDescent="0.3">
      <c r="B64" s="70"/>
      <c r="C64" s="61"/>
      <c r="D64" s="70"/>
      <c r="E64" s="12"/>
      <c r="F64" s="70"/>
      <c r="G64" s="61"/>
      <c r="H64" s="70"/>
      <c r="I64" s="12"/>
      <c r="J64" s="70"/>
      <c r="K64" s="61"/>
      <c r="L64" s="70"/>
      <c r="M64" s="12"/>
      <c r="N64" s="70"/>
      <c r="O64" s="61"/>
      <c r="Y64" s="9" t="s">
        <v>283</v>
      </c>
      <c r="AK64" s="9" t="s">
        <v>535</v>
      </c>
      <c r="AO64" s="9" t="s">
        <v>762</v>
      </c>
    </row>
    <row r="65" spans="1:41" ht="30.6" customHeight="1" x14ac:dyDescent="0.3">
      <c r="B65" s="69"/>
      <c r="C65" s="62"/>
      <c r="D65" s="69"/>
      <c r="E65" s="11"/>
      <c r="F65" s="69"/>
      <c r="G65" s="62"/>
      <c r="H65" s="69"/>
      <c r="I65" s="11"/>
      <c r="J65" s="69"/>
      <c r="K65" s="62"/>
      <c r="L65" s="69"/>
      <c r="M65" s="11"/>
      <c r="N65" s="69"/>
      <c r="O65" s="62"/>
      <c r="Y65" s="9" t="s">
        <v>284</v>
      </c>
      <c r="AK65" s="9" t="s">
        <v>536</v>
      </c>
      <c r="AO65" s="9" t="s">
        <v>247</v>
      </c>
    </row>
    <row r="66" spans="1:41" ht="30.6" customHeight="1" x14ac:dyDescent="0.3">
      <c r="B66" s="70"/>
      <c r="C66" s="61"/>
      <c r="D66" s="70"/>
      <c r="E66" s="12"/>
      <c r="F66" s="70"/>
      <c r="G66" s="61"/>
      <c r="H66" s="70"/>
      <c r="I66" s="12"/>
      <c r="J66" s="70"/>
      <c r="K66" s="61"/>
      <c r="L66" s="70"/>
      <c r="M66" s="12"/>
      <c r="N66" s="70"/>
      <c r="O66" s="61"/>
      <c r="Y66" s="9" t="s">
        <v>253</v>
      </c>
      <c r="AK66" s="9" t="s">
        <v>537</v>
      </c>
      <c r="AO66" s="9" t="s">
        <v>368</v>
      </c>
    </row>
    <row r="67" spans="1:41" ht="30.6" customHeight="1" x14ac:dyDescent="0.3">
      <c r="B67" s="70"/>
      <c r="C67" s="61"/>
      <c r="D67" s="70"/>
      <c r="E67" s="12"/>
      <c r="F67" s="70"/>
      <c r="G67" s="61"/>
      <c r="H67" s="70"/>
      <c r="I67" s="12"/>
      <c r="J67" s="70"/>
      <c r="K67" s="61"/>
      <c r="L67" s="70"/>
      <c r="M67" s="12"/>
      <c r="N67" s="70"/>
      <c r="O67" s="61"/>
      <c r="Y67" s="9" t="s">
        <v>247</v>
      </c>
      <c r="AK67" s="9" t="s">
        <v>538</v>
      </c>
      <c r="AO67" s="9" t="s">
        <v>763</v>
      </c>
    </row>
    <row r="68" spans="1:41" ht="30.6" customHeight="1" x14ac:dyDescent="0.3">
      <c r="B68" s="70"/>
      <c r="C68" s="61"/>
      <c r="D68" s="70"/>
      <c r="E68" s="12"/>
      <c r="F68" s="70"/>
      <c r="G68" s="61"/>
      <c r="H68" s="70"/>
      <c r="I68" s="12"/>
      <c r="J68" s="70"/>
      <c r="K68" s="61"/>
      <c r="L68" s="70"/>
      <c r="M68" s="12"/>
      <c r="N68" s="70"/>
      <c r="O68" s="61"/>
      <c r="Y68" s="9" t="s">
        <v>285</v>
      </c>
      <c r="AK68" s="9" t="s">
        <v>539</v>
      </c>
      <c r="AO68" s="9" t="s">
        <v>764</v>
      </c>
    </row>
    <row r="69" spans="1:41" ht="30.6" customHeight="1" x14ac:dyDescent="0.3">
      <c r="B69" s="70"/>
      <c r="C69" s="61"/>
      <c r="D69" s="70"/>
      <c r="E69" s="12"/>
      <c r="F69" s="70"/>
      <c r="G69" s="61"/>
      <c r="H69" s="70"/>
      <c r="I69" s="12"/>
      <c r="J69" s="70"/>
      <c r="K69" s="61"/>
      <c r="L69" s="70"/>
      <c r="M69" s="12"/>
      <c r="N69" s="70"/>
      <c r="O69" s="61"/>
      <c r="Y69" s="9" t="s">
        <v>286</v>
      </c>
      <c r="AK69" s="9" t="s">
        <v>540</v>
      </c>
      <c r="AO69" s="9" t="s">
        <v>765</v>
      </c>
    </row>
    <row r="70" spans="1:41" ht="30.6" customHeight="1" x14ac:dyDescent="0.3">
      <c r="B70" s="69"/>
      <c r="C70" s="62"/>
      <c r="D70" s="69"/>
      <c r="E70" s="11"/>
      <c r="F70" s="69"/>
      <c r="G70" s="62"/>
      <c r="H70" s="69"/>
      <c r="I70" s="11"/>
      <c r="J70" s="69"/>
      <c r="K70" s="62"/>
      <c r="L70" s="69"/>
      <c r="M70" s="11"/>
      <c r="N70" s="69"/>
      <c r="O70" s="62"/>
      <c r="Y70" s="9" t="s">
        <v>287</v>
      </c>
      <c r="AK70" s="9" t="s">
        <v>541</v>
      </c>
      <c r="AO70" s="9" t="s">
        <v>766</v>
      </c>
    </row>
    <row r="71" spans="1:41" ht="30.6" customHeight="1" x14ac:dyDescent="0.3">
      <c r="B71" s="70"/>
      <c r="C71" s="61"/>
      <c r="D71" s="70"/>
      <c r="E71" s="12"/>
      <c r="F71" s="70"/>
      <c r="G71" s="61"/>
      <c r="H71" s="70"/>
      <c r="I71" s="12"/>
      <c r="J71" s="70"/>
      <c r="K71" s="61"/>
      <c r="L71" s="70"/>
      <c r="M71" s="12"/>
      <c r="N71" s="70"/>
      <c r="O71" s="61"/>
      <c r="Y71" s="9" t="s">
        <v>160</v>
      </c>
      <c r="AK71" s="9" t="s">
        <v>542</v>
      </c>
      <c r="AO71" s="9" t="s">
        <v>767</v>
      </c>
    </row>
    <row r="72" spans="1:41" ht="30.6" customHeight="1" x14ac:dyDescent="0.3">
      <c r="B72" s="70"/>
      <c r="C72" s="61"/>
      <c r="D72" s="70"/>
      <c r="E72" s="12"/>
      <c r="F72" s="70"/>
      <c r="G72" s="61"/>
      <c r="H72" s="70"/>
      <c r="I72" s="12"/>
      <c r="J72" s="70"/>
      <c r="K72" s="61"/>
      <c r="L72" s="70"/>
      <c r="M72" s="12"/>
      <c r="N72" s="70"/>
      <c r="O72" s="61"/>
      <c r="Y72" s="9" t="s">
        <v>668</v>
      </c>
      <c r="AK72" s="9" t="s">
        <v>543</v>
      </c>
      <c r="AO72" s="9" t="s">
        <v>160</v>
      </c>
    </row>
    <row r="73" spans="1:41" ht="30.6" customHeight="1" x14ac:dyDescent="0.3">
      <c r="B73" s="70"/>
      <c r="C73" s="61"/>
      <c r="D73" s="70"/>
      <c r="E73" s="12"/>
      <c r="F73" s="70"/>
      <c r="G73" s="61"/>
      <c r="H73" s="70"/>
      <c r="I73" s="12"/>
      <c r="J73" s="70"/>
      <c r="K73" s="61"/>
      <c r="L73" s="70"/>
      <c r="M73" s="12"/>
      <c r="N73" s="70"/>
      <c r="O73" s="61"/>
      <c r="Y73" s="9" t="s">
        <v>669</v>
      </c>
      <c r="AK73" s="9" t="s">
        <v>544</v>
      </c>
      <c r="AO73" s="9" t="s">
        <v>369</v>
      </c>
    </row>
    <row r="74" spans="1:41" ht="30.6" customHeight="1" x14ac:dyDescent="0.3">
      <c r="A74" s="75"/>
      <c r="B74" s="7"/>
      <c r="C74" s="66"/>
      <c r="D74" s="7"/>
      <c r="E74" s="75"/>
      <c r="F74" s="7"/>
      <c r="G74" s="66"/>
      <c r="H74" s="7"/>
      <c r="I74" s="75"/>
      <c r="J74" s="7"/>
      <c r="K74" s="66"/>
      <c r="L74" s="7"/>
      <c r="M74" s="75"/>
      <c r="N74" s="7"/>
      <c r="O74" s="66"/>
      <c r="Y74" s="9" t="s">
        <v>670</v>
      </c>
      <c r="AK74" s="9" t="s">
        <v>545</v>
      </c>
      <c r="AO74" s="9" t="s">
        <v>370</v>
      </c>
    </row>
    <row r="75" spans="1:41" ht="30.6" customHeight="1" x14ac:dyDescent="0.3">
      <c r="Y75" s="9" t="s">
        <v>671</v>
      </c>
      <c r="AK75" s="9" t="s">
        <v>546</v>
      </c>
      <c r="AO75" s="9" t="s">
        <v>371</v>
      </c>
    </row>
    <row r="76" spans="1:41" ht="30.6" customHeight="1" x14ac:dyDescent="0.3">
      <c r="Y76" s="9" t="s">
        <v>672</v>
      </c>
      <c r="AK76" s="9" t="s">
        <v>547</v>
      </c>
      <c r="AO76" s="9" t="s">
        <v>372</v>
      </c>
    </row>
    <row r="77" spans="1:41" ht="30.6" customHeight="1" x14ac:dyDescent="0.3">
      <c r="Y77" s="9" t="s">
        <v>253</v>
      </c>
      <c r="AK77" s="9" t="s">
        <v>548</v>
      </c>
      <c r="AO77" s="9" t="s">
        <v>247</v>
      </c>
    </row>
    <row r="78" spans="1:41" ht="30.6" customHeight="1" x14ac:dyDescent="0.3">
      <c r="Y78" s="9" t="s">
        <v>247</v>
      </c>
      <c r="AK78" s="9" t="s">
        <v>549</v>
      </c>
      <c r="AO78" s="9" t="s">
        <v>373</v>
      </c>
    </row>
    <row r="79" spans="1:41" ht="30.6" customHeight="1" x14ac:dyDescent="0.3">
      <c r="Y79" s="9" t="s">
        <v>673</v>
      </c>
      <c r="AK79" s="9" t="s">
        <v>550</v>
      </c>
      <c r="AO79" s="9" t="s">
        <v>374</v>
      </c>
    </row>
    <row r="80" spans="1:41" ht="30.6" customHeight="1" x14ac:dyDescent="0.3">
      <c r="Y80" s="9" t="s">
        <v>674</v>
      </c>
      <c r="AK80" s="9" t="s">
        <v>551</v>
      </c>
      <c r="AO80" s="9" t="s">
        <v>375</v>
      </c>
    </row>
    <row r="81" spans="25:41" ht="30.6" customHeight="1" x14ac:dyDescent="0.3">
      <c r="Y81" s="9" t="s">
        <v>675</v>
      </c>
      <c r="AK81" s="9" t="s">
        <v>552</v>
      </c>
      <c r="AO81" s="9" t="s">
        <v>160</v>
      </c>
    </row>
    <row r="82" spans="25:41" ht="30.6" customHeight="1" x14ac:dyDescent="0.3">
      <c r="Y82" s="9" t="s">
        <v>253</v>
      </c>
      <c r="AK82" s="9" t="s">
        <v>553</v>
      </c>
      <c r="AO82" s="9" t="s">
        <v>401</v>
      </c>
    </row>
    <row r="83" spans="25:41" ht="30.6" customHeight="1" x14ac:dyDescent="0.3">
      <c r="Y83" s="9" t="s">
        <v>247</v>
      </c>
      <c r="AK83" s="9" t="s">
        <v>554</v>
      </c>
      <c r="AO83" s="9" t="s">
        <v>376</v>
      </c>
    </row>
    <row r="84" spans="25:41" ht="30.6" customHeight="1" x14ac:dyDescent="0.3">
      <c r="Y84" s="9" t="s">
        <v>676</v>
      </c>
      <c r="AK84" s="9" t="s">
        <v>555</v>
      </c>
      <c r="AO84" s="9" t="s">
        <v>377</v>
      </c>
    </row>
    <row r="85" spans="25:41" ht="30.6" customHeight="1" x14ac:dyDescent="0.3">
      <c r="Y85" s="9" t="s">
        <v>677</v>
      </c>
      <c r="AK85" s="9" t="s">
        <v>556</v>
      </c>
      <c r="AO85" s="9" t="s">
        <v>160</v>
      </c>
    </row>
    <row r="86" spans="25:41" ht="30.6" customHeight="1" x14ac:dyDescent="0.3">
      <c r="Y86" s="9" t="s">
        <v>678</v>
      </c>
      <c r="AK86" s="9" t="s">
        <v>557</v>
      </c>
      <c r="AO86" s="9" t="s">
        <v>378</v>
      </c>
    </row>
    <row r="87" spans="25:41" ht="30.6" customHeight="1" x14ac:dyDescent="0.3">
      <c r="Y87" s="9" t="s">
        <v>679</v>
      </c>
      <c r="AK87" s="9" t="s">
        <v>558</v>
      </c>
      <c r="AO87" s="9" t="s">
        <v>379</v>
      </c>
    </row>
    <row r="88" spans="25:41" ht="30.6" customHeight="1" x14ac:dyDescent="0.3">
      <c r="Y88" s="9" t="s">
        <v>253</v>
      </c>
      <c r="AK88" s="9" t="s">
        <v>559</v>
      </c>
      <c r="AO88" s="9" t="s">
        <v>380</v>
      </c>
    </row>
    <row r="89" spans="25:41" ht="30.6" customHeight="1" x14ac:dyDescent="0.3">
      <c r="Y89" s="9" t="s">
        <v>160</v>
      </c>
      <c r="AK89" s="9" t="s">
        <v>560</v>
      </c>
      <c r="AO89" s="9" t="s">
        <v>381</v>
      </c>
    </row>
    <row r="90" spans="25:41" ht="30.6" customHeight="1" x14ac:dyDescent="0.3">
      <c r="Y90" s="9" t="s">
        <v>680</v>
      </c>
      <c r="AK90" s="9" t="s">
        <v>561</v>
      </c>
      <c r="AO90" s="9" t="s">
        <v>160</v>
      </c>
    </row>
    <row r="91" spans="25:41" ht="30.6" customHeight="1" x14ac:dyDescent="0.3">
      <c r="Y91" s="9" t="s">
        <v>681</v>
      </c>
      <c r="AK91" s="9" t="s">
        <v>562</v>
      </c>
      <c r="AO91" s="9" t="s">
        <v>382</v>
      </c>
    </row>
    <row r="92" spans="25:41" ht="30.6" customHeight="1" x14ac:dyDescent="0.3">
      <c r="Y92" s="9" t="s">
        <v>682</v>
      </c>
      <c r="AK92" s="9" t="s">
        <v>563</v>
      </c>
      <c r="AO92" s="9" t="s">
        <v>768</v>
      </c>
    </row>
    <row r="93" spans="25:41" ht="30.6" customHeight="1" x14ac:dyDescent="0.3">
      <c r="Y93" s="9" t="s">
        <v>683</v>
      </c>
      <c r="AK93" s="9" t="s">
        <v>564</v>
      </c>
      <c r="AO93" s="9" t="s">
        <v>769</v>
      </c>
    </row>
    <row r="94" spans="25:41" ht="30.6" customHeight="1" x14ac:dyDescent="0.3">
      <c r="Y94" s="9" t="s">
        <v>684</v>
      </c>
      <c r="AK94" s="9" t="s">
        <v>789</v>
      </c>
      <c r="AO94" s="9" t="s">
        <v>770</v>
      </c>
    </row>
    <row r="95" spans="25:41" ht="30.6" customHeight="1" x14ac:dyDescent="0.3">
      <c r="Y95" s="9" t="s">
        <v>685</v>
      </c>
      <c r="AK95" s="9" t="s">
        <v>790</v>
      </c>
      <c r="AO95" s="9" t="s">
        <v>771</v>
      </c>
    </row>
    <row r="96" spans="25:41" ht="30.6" customHeight="1" x14ac:dyDescent="0.3">
      <c r="Y96" s="9" t="s">
        <v>686</v>
      </c>
      <c r="AK96" s="9" t="s">
        <v>566</v>
      </c>
      <c r="AO96" s="9" t="s">
        <v>690</v>
      </c>
    </row>
    <row r="97" spans="25:41" ht="30.6" customHeight="1" x14ac:dyDescent="0.3">
      <c r="Y97" s="9" t="s">
        <v>687</v>
      </c>
      <c r="AK97" s="9" t="s">
        <v>567</v>
      </c>
      <c r="AO97" s="9" t="s">
        <v>772</v>
      </c>
    </row>
    <row r="98" spans="25:41" ht="30.6" customHeight="1" x14ac:dyDescent="0.3">
      <c r="Y98" s="9" t="s">
        <v>688</v>
      </c>
      <c r="AK98" s="9" t="s">
        <v>568</v>
      </c>
      <c r="AO98" s="9" t="s">
        <v>773</v>
      </c>
    </row>
    <row r="99" spans="25:41" ht="30.6" customHeight="1" x14ac:dyDescent="0.3">
      <c r="Y99" s="9" t="s">
        <v>689</v>
      </c>
      <c r="AK99" s="9" t="s">
        <v>569</v>
      </c>
      <c r="AO99" s="9" t="s">
        <v>774</v>
      </c>
    </row>
    <row r="100" spans="25:41" ht="30.6" customHeight="1" x14ac:dyDescent="0.3">
      <c r="Y100" s="9" t="s">
        <v>667</v>
      </c>
      <c r="AK100" s="9" t="s">
        <v>570</v>
      </c>
      <c r="AO100" s="9" t="s">
        <v>775</v>
      </c>
    </row>
    <row r="101" spans="25:41" ht="30.6" customHeight="1" x14ac:dyDescent="0.3">
      <c r="Y101" s="9" t="s">
        <v>690</v>
      </c>
      <c r="AK101" s="9" t="s">
        <v>571</v>
      </c>
      <c r="AO101" s="9" t="s">
        <v>776</v>
      </c>
    </row>
    <row r="102" spans="25:41" ht="30.6" customHeight="1" x14ac:dyDescent="0.3">
      <c r="Y102" s="9" t="s">
        <v>691</v>
      </c>
      <c r="AK102" s="9" t="s">
        <v>572</v>
      </c>
      <c r="AO102" s="9" t="s">
        <v>383</v>
      </c>
    </row>
    <row r="103" spans="25:41" ht="30.6" customHeight="1" x14ac:dyDescent="0.3">
      <c r="Y103" s="9" t="s">
        <v>692</v>
      </c>
      <c r="AK103" s="9" t="s">
        <v>573</v>
      </c>
      <c r="AO103" s="9" t="s">
        <v>384</v>
      </c>
    </row>
    <row r="104" spans="25:41" ht="30.6" customHeight="1" x14ac:dyDescent="0.3">
      <c r="Y104" s="9" t="s">
        <v>693</v>
      </c>
      <c r="AK104" s="9" t="s">
        <v>574</v>
      </c>
      <c r="AO104" s="9" t="s">
        <v>385</v>
      </c>
    </row>
    <row r="105" spans="25:41" ht="30.6" customHeight="1" x14ac:dyDescent="0.3">
      <c r="Y105" s="9" t="s">
        <v>247</v>
      </c>
      <c r="AK105" s="9" t="s">
        <v>575</v>
      </c>
      <c r="AO105" s="9" t="s">
        <v>386</v>
      </c>
    </row>
    <row r="106" spans="25:41" ht="30.6" customHeight="1" x14ac:dyDescent="0.3">
      <c r="Y106" s="9" t="s">
        <v>694</v>
      </c>
      <c r="AK106" s="9" t="s">
        <v>576</v>
      </c>
      <c r="AO106" s="9" t="s">
        <v>160</v>
      </c>
    </row>
    <row r="107" spans="25:41" ht="30.6" customHeight="1" x14ac:dyDescent="0.3">
      <c r="Y107" s="9" t="s">
        <v>695</v>
      </c>
      <c r="AK107" s="9" t="s">
        <v>577</v>
      </c>
      <c r="AO107" s="9" t="s">
        <v>777</v>
      </c>
    </row>
    <row r="108" spans="25:41" ht="30.6" customHeight="1" x14ac:dyDescent="0.3">
      <c r="Y108" s="9" t="s">
        <v>696</v>
      </c>
      <c r="AK108" s="9" t="s">
        <v>578</v>
      </c>
      <c r="AO108" s="9" t="s">
        <v>778</v>
      </c>
    </row>
    <row r="109" spans="25:41" ht="30.6" customHeight="1" x14ac:dyDescent="0.3">
      <c r="Y109" s="9" t="s">
        <v>697</v>
      </c>
      <c r="AK109" s="9" t="s">
        <v>579</v>
      </c>
      <c r="AO109" s="9" t="s">
        <v>160</v>
      </c>
    </row>
    <row r="110" spans="25:41" ht="30.6" customHeight="1" x14ac:dyDescent="0.3">
      <c r="Y110" s="9" t="s">
        <v>667</v>
      </c>
      <c r="AK110" s="9" t="s">
        <v>591</v>
      </c>
      <c r="AO110" s="9" t="s">
        <v>779</v>
      </c>
    </row>
    <row r="111" spans="25:41" ht="30.6" customHeight="1" x14ac:dyDescent="0.3">
      <c r="Y111" s="9" t="s">
        <v>698</v>
      </c>
      <c r="AK111" s="9" t="s">
        <v>592</v>
      </c>
      <c r="AO111" s="9" t="s">
        <v>780</v>
      </c>
    </row>
    <row r="112" spans="25:41" ht="30.6" customHeight="1" x14ac:dyDescent="0.3">
      <c r="Y112" s="9" t="s">
        <v>699</v>
      </c>
      <c r="AK112" s="9" t="s">
        <v>593</v>
      </c>
      <c r="AO112" s="9" t="s">
        <v>781</v>
      </c>
    </row>
    <row r="113" spans="25:41" ht="30.6" customHeight="1" x14ac:dyDescent="0.3">
      <c r="Y113" s="9" t="s">
        <v>700</v>
      </c>
      <c r="AK113" s="9" t="s">
        <v>594</v>
      </c>
      <c r="AO113" s="9" t="s">
        <v>160</v>
      </c>
    </row>
    <row r="114" spans="25:41" ht="30.6" customHeight="1" x14ac:dyDescent="0.3">
      <c r="Y114" s="9" t="s">
        <v>701</v>
      </c>
      <c r="AK114" s="9" t="s">
        <v>595</v>
      </c>
      <c r="AO114" s="9" t="s">
        <v>387</v>
      </c>
    </row>
    <row r="115" spans="25:41" ht="30.6" customHeight="1" x14ac:dyDescent="0.3">
      <c r="Y115" s="9" t="s">
        <v>702</v>
      </c>
      <c r="AK115" s="9" t="s">
        <v>596</v>
      </c>
      <c r="AO115" s="9" t="s">
        <v>31</v>
      </c>
    </row>
    <row r="116" spans="25:41" ht="30.6" customHeight="1" x14ac:dyDescent="0.3">
      <c r="Y116" s="9" t="s">
        <v>703</v>
      </c>
      <c r="AK116" s="9" t="s">
        <v>597</v>
      </c>
      <c r="AO116" s="9" t="s">
        <v>782</v>
      </c>
    </row>
    <row r="117" spans="25:41" ht="30.6" customHeight="1" x14ac:dyDescent="0.3">
      <c r="Y117" s="9" t="s">
        <v>667</v>
      </c>
      <c r="AK117" s="9" t="s">
        <v>598</v>
      </c>
      <c r="AO117" s="9" t="s">
        <v>783</v>
      </c>
    </row>
    <row r="118" spans="25:41" ht="30.6" customHeight="1" x14ac:dyDescent="0.3">
      <c r="AK118" s="9" t="s">
        <v>599</v>
      </c>
      <c r="AO118" s="9" t="s">
        <v>784</v>
      </c>
    </row>
    <row r="119" spans="25:41" ht="30.6" customHeight="1" x14ac:dyDescent="0.3">
      <c r="AK119" s="9" t="s">
        <v>600</v>
      </c>
      <c r="AO119" s="9" t="s">
        <v>160</v>
      </c>
    </row>
    <row r="120" spans="25:41" ht="30.6" customHeight="1" x14ac:dyDescent="0.3">
      <c r="AK120" s="9" t="s">
        <v>601</v>
      </c>
      <c r="AO120" s="9" t="s">
        <v>388</v>
      </c>
    </row>
    <row r="121" spans="25:41" ht="30.6" customHeight="1" x14ac:dyDescent="0.3">
      <c r="AK121" s="9" t="s">
        <v>602</v>
      </c>
      <c r="AO121" s="9" t="s">
        <v>389</v>
      </c>
    </row>
    <row r="122" spans="25:41" ht="30.6" customHeight="1" x14ac:dyDescent="0.3">
      <c r="AK122" s="9" t="s">
        <v>603</v>
      </c>
      <c r="AO122" s="9" t="s">
        <v>390</v>
      </c>
    </row>
    <row r="123" spans="25:41" ht="30.6" customHeight="1" x14ac:dyDescent="0.3">
      <c r="AK123" s="9" t="s">
        <v>604</v>
      </c>
      <c r="AO123" s="9" t="s">
        <v>391</v>
      </c>
    </row>
    <row r="124" spans="25:41" ht="30.6" customHeight="1" x14ac:dyDescent="0.3">
      <c r="AK124" s="9" t="s">
        <v>605</v>
      </c>
      <c r="AO124" s="9" t="s">
        <v>392</v>
      </c>
    </row>
    <row r="125" spans="25:41" ht="30.6" customHeight="1" x14ac:dyDescent="0.3">
      <c r="AK125" s="9" t="s">
        <v>606</v>
      </c>
      <c r="AO125" s="9" t="s">
        <v>393</v>
      </c>
    </row>
    <row r="126" spans="25:41" ht="30.6" customHeight="1" x14ac:dyDescent="0.3">
      <c r="AK126" s="9" t="s">
        <v>607</v>
      </c>
      <c r="AO126" s="9" t="s">
        <v>160</v>
      </c>
    </row>
    <row r="127" spans="25:41" ht="30.6" customHeight="1" x14ac:dyDescent="0.3">
      <c r="AK127" s="9" t="s">
        <v>580</v>
      </c>
      <c r="AO127" s="9" t="s">
        <v>30</v>
      </c>
    </row>
    <row r="128" spans="25:41" ht="30.6" customHeight="1" x14ac:dyDescent="0.3">
      <c r="AK128" s="9" t="s">
        <v>581</v>
      </c>
      <c r="AO128" s="9" t="s">
        <v>394</v>
      </c>
    </row>
    <row r="129" spans="37:41" ht="30.6" customHeight="1" x14ac:dyDescent="0.3">
      <c r="AK129" s="9" t="s">
        <v>582</v>
      </c>
      <c r="AO129" s="9" t="s">
        <v>395</v>
      </c>
    </row>
    <row r="130" spans="37:41" ht="30.6" customHeight="1" x14ac:dyDescent="0.3">
      <c r="AK130" s="9" t="s">
        <v>583</v>
      </c>
      <c r="AO130" s="9" t="s">
        <v>396</v>
      </c>
    </row>
    <row r="131" spans="37:41" ht="30.6" customHeight="1" x14ac:dyDescent="0.3">
      <c r="AK131" s="9" t="s">
        <v>584</v>
      </c>
      <c r="AO131" s="9" t="s">
        <v>397</v>
      </c>
    </row>
    <row r="132" spans="37:41" ht="30.6" customHeight="1" x14ac:dyDescent="0.3">
      <c r="AK132" s="9" t="s">
        <v>585</v>
      </c>
      <c r="AO132" s="9" t="s">
        <v>31</v>
      </c>
    </row>
    <row r="133" spans="37:41" ht="30.6" customHeight="1" x14ac:dyDescent="0.3">
      <c r="AK133" s="9" t="s">
        <v>586</v>
      </c>
      <c r="AO133" s="9" t="s">
        <v>398</v>
      </c>
    </row>
    <row r="134" spans="37:41" ht="30.6" customHeight="1" x14ac:dyDescent="0.3">
      <c r="AK134" s="9" t="s">
        <v>587</v>
      </c>
      <c r="AO134" s="9" t="s">
        <v>160</v>
      </c>
    </row>
    <row r="135" spans="37:41" ht="30.6" customHeight="1" x14ac:dyDescent="0.3">
      <c r="AK135" s="9" t="s">
        <v>588</v>
      </c>
      <c r="AO135" s="9" t="s">
        <v>399</v>
      </c>
    </row>
    <row r="136" spans="37:41" ht="30.6" customHeight="1" x14ac:dyDescent="0.3">
      <c r="AK136" s="9" t="s">
        <v>589</v>
      </c>
      <c r="AO136" s="9" t="s">
        <v>33</v>
      </c>
    </row>
    <row r="137" spans="37:41" ht="30.6" customHeight="1" x14ac:dyDescent="0.3">
      <c r="AK137" s="9" t="s">
        <v>590</v>
      </c>
      <c r="AO137" s="9" t="s">
        <v>34</v>
      </c>
    </row>
    <row r="138" spans="37:41" ht="30.6" customHeight="1" x14ac:dyDescent="0.3">
      <c r="AO138" s="9" t="s">
        <v>35</v>
      </c>
    </row>
    <row r="139" spans="37:41" ht="30.6" customHeight="1" x14ac:dyDescent="0.3">
      <c r="AO139" s="9" t="s">
        <v>400</v>
      </c>
    </row>
    <row r="140" spans="37:41" ht="30.6" customHeight="1" x14ac:dyDescent="0.3">
      <c r="AO140" s="9" t="s">
        <v>36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workbookViewId="0">
      <selection activeCell="K11" sqref="K11:M11"/>
    </sheetView>
  </sheetViews>
  <sheetFormatPr baseColWidth="10" defaultRowHeight="14.4" x14ac:dyDescent="0.3"/>
  <cols>
    <col min="3" max="3" width="29.33203125" customWidth="1"/>
    <col min="4" max="4" width="9.6640625" customWidth="1"/>
    <col min="5" max="5" width="10.109375" customWidth="1"/>
    <col min="6" max="6" width="6.5546875" customWidth="1"/>
    <col min="7" max="7" width="16.5546875" customWidth="1"/>
    <col min="9" max="10" width="11.5546875" hidden="1" customWidth="1"/>
  </cols>
  <sheetData>
    <row r="1" spans="1:13" ht="15" thickBot="1" x14ac:dyDescent="0.35">
      <c r="A1" s="205" t="str">
        <f>IF('POUR COMMENCER'!D6="","",'POUR COMMENCER'!D6)</f>
        <v>CP</v>
      </c>
      <c r="B1" s="194"/>
      <c r="C1" s="192" t="str">
        <f>CONCATENATE("CAHIER JOURNAL"," ",'POUR COMMENCER'!C3," - ",'POUR COMMENCER'!C3+1)</f>
        <v>CAHIER JOURNAL 2015 - 2016</v>
      </c>
      <c r="D1" s="192"/>
      <c r="E1" s="192"/>
      <c r="F1" s="194" t="str">
        <f>CONCATENATE('POUR COMMENCER'!A4,'POUR COMMENCER'!C4)</f>
        <v>Semaine n° 36</v>
      </c>
      <c r="G1" s="195"/>
    </row>
    <row r="2" spans="1:13" ht="18.600000000000001" thickBot="1" x14ac:dyDescent="0.4">
      <c r="A2" s="206" t="str">
        <f>IF('POUR COMMENCER'!D7="","",'POUR COMMENCER'!D7)</f>
        <v>Lyon</v>
      </c>
      <c r="B2" s="196"/>
      <c r="C2" s="193">
        <f>DATE('POUR COMMENCER'!C3,1,1)-WEEKDAY(DATE('POUR COMMENCER'!C3,1,1))+9 +('POUR COMMENCER'!C4-INT(MOD(INT((DATE('POUR COMMENCER'!C3,1,1)-WEEKDAY(DATE('POUR COMMENCER'!C3,1,1))+9-2)/7)+6/10,52+5/28))-1)*7</f>
        <v>42247</v>
      </c>
      <c r="D2" s="193"/>
      <c r="E2" s="193"/>
      <c r="F2" s="196"/>
      <c r="G2" s="197"/>
      <c r="J2" s="20"/>
      <c r="K2" s="178" t="s">
        <v>2142</v>
      </c>
      <c r="L2" s="179"/>
      <c r="M2" s="180"/>
    </row>
    <row r="3" spans="1:13" ht="10.199999999999999" customHeight="1" thickBot="1" x14ac:dyDescent="0.35">
      <c r="A3" s="203" t="str">
        <f>A1</f>
        <v>CP</v>
      </c>
      <c r="B3" s="203"/>
      <c r="C3" s="203"/>
      <c r="D3" s="203"/>
      <c r="E3" s="203"/>
      <c r="F3" s="203"/>
      <c r="G3" s="203"/>
      <c r="K3" s="1"/>
      <c r="L3" s="2"/>
      <c r="M3" s="3"/>
    </row>
    <row r="4" spans="1:13" ht="14.4" customHeight="1" x14ac:dyDescent="0.3">
      <c r="A4" s="198" t="str">
        <f>IF('POUR COMMENCER'!B13="","",'POUR COMMENCER'!B13)</f>
        <v/>
      </c>
      <c r="B4" s="199"/>
      <c r="C4" s="200"/>
      <c r="D4" s="105" t="str">
        <f>IF('POUR COMMENCER'!E13="","",'POUR COMMENCER'!E13)</f>
        <v/>
      </c>
      <c r="E4" s="201" t="s">
        <v>134</v>
      </c>
      <c r="F4" s="202"/>
      <c r="G4" s="84" t="s">
        <v>135</v>
      </c>
      <c r="I4" t="s">
        <v>231</v>
      </c>
      <c r="J4" t="s">
        <v>2080</v>
      </c>
      <c r="K4" s="169" t="s">
        <v>2164</v>
      </c>
      <c r="L4" s="170"/>
      <c r="M4" s="171"/>
    </row>
    <row r="5" spans="1:13" ht="13.8" customHeight="1" x14ac:dyDescent="0.3">
      <c r="A5" s="187"/>
      <c r="B5" s="188"/>
      <c r="C5" s="188"/>
      <c r="D5" s="189"/>
      <c r="E5" s="190"/>
      <c r="F5" s="191"/>
      <c r="G5" s="85"/>
      <c r="I5" t="s">
        <v>805</v>
      </c>
      <c r="J5" t="s">
        <v>2133</v>
      </c>
      <c r="K5" s="172"/>
      <c r="L5" s="173"/>
      <c r="M5" s="174"/>
    </row>
    <row r="6" spans="1:13" ht="21.6" customHeight="1" thickBot="1" x14ac:dyDescent="0.35">
      <c r="A6" s="204"/>
      <c r="B6" s="204"/>
      <c r="C6" s="204"/>
      <c r="D6" s="204"/>
      <c r="E6" s="190"/>
      <c r="F6" s="191"/>
      <c r="G6" s="85"/>
      <c r="I6" t="s">
        <v>804</v>
      </c>
      <c r="J6" t="s">
        <v>2081</v>
      </c>
      <c r="K6" s="175"/>
      <c r="L6" s="176"/>
      <c r="M6" s="177"/>
    </row>
    <row r="7" spans="1:13" ht="17.399999999999999" customHeight="1" thickBot="1" x14ac:dyDescent="0.35">
      <c r="A7" s="204"/>
      <c r="B7" s="204"/>
      <c r="C7" s="204"/>
      <c r="D7" s="204"/>
      <c r="E7" s="190"/>
      <c r="F7" s="191"/>
      <c r="G7" s="85"/>
      <c r="I7" t="s">
        <v>1400</v>
      </c>
      <c r="J7" t="s">
        <v>2082</v>
      </c>
      <c r="K7" s="1"/>
      <c r="L7" s="2"/>
      <c r="M7" s="3"/>
    </row>
    <row r="8" spans="1:13" ht="21.6" customHeight="1" x14ac:dyDescent="0.3">
      <c r="A8" s="204"/>
      <c r="B8" s="204"/>
      <c r="C8" s="204"/>
      <c r="D8" s="204"/>
      <c r="E8" s="190"/>
      <c r="F8" s="191"/>
      <c r="G8" s="85"/>
      <c r="I8" t="s">
        <v>1401</v>
      </c>
      <c r="J8" t="s">
        <v>2083</v>
      </c>
      <c r="K8" s="169" t="s">
        <v>2166</v>
      </c>
      <c r="L8" s="170"/>
      <c r="M8" s="171"/>
    </row>
    <row r="9" spans="1:13" ht="21.6" customHeight="1" x14ac:dyDescent="0.3">
      <c r="A9" s="204"/>
      <c r="B9" s="204"/>
      <c r="C9" s="204"/>
      <c r="D9" s="204"/>
      <c r="E9" s="190"/>
      <c r="F9" s="191"/>
      <c r="G9" s="85"/>
      <c r="I9" t="s">
        <v>1402</v>
      </c>
      <c r="J9" t="s">
        <v>2084</v>
      </c>
      <c r="K9" s="172"/>
      <c r="L9" s="173"/>
      <c r="M9" s="174"/>
    </row>
    <row r="10" spans="1:13" ht="15" thickBot="1" x14ac:dyDescent="0.35">
      <c r="A10" s="86"/>
      <c r="B10" s="86"/>
      <c r="C10" s="86"/>
      <c r="D10" s="86"/>
      <c r="E10" s="86"/>
      <c r="F10" s="86"/>
      <c r="G10" s="86"/>
      <c r="K10" s="175"/>
      <c r="L10" s="176"/>
      <c r="M10" s="177"/>
    </row>
    <row r="11" spans="1:13" ht="15" thickBot="1" x14ac:dyDescent="0.35">
      <c r="A11" s="198" t="str">
        <f>IF('POUR COMMENCER'!B14="","",'POUR COMMENCER'!B14)</f>
        <v/>
      </c>
      <c r="B11" s="199"/>
      <c r="C11" s="200"/>
      <c r="D11" s="105" t="str">
        <f>IF('POUR COMMENCER'!E14="","",'POUR COMMENCER'!E14)</f>
        <v/>
      </c>
      <c r="E11" s="201" t="s">
        <v>134</v>
      </c>
      <c r="F11" s="202"/>
      <c r="G11" s="84" t="s">
        <v>135</v>
      </c>
      <c r="I11" t="s">
        <v>232</v>
      </c>
      <c r="J11" t="s">
        <v>2085</v>
      </c>
      <c r="K11" s="212" t="s">
        <v>2169</v>
      </c>
      <c r="L11" s="213"/>
      <c r="M11" s="214"/>
    </row>
    <row r="12" spans="1:13" ht="18" customHeight="1" x14ac:dyDescent="0.3">
      <c r="A12" s="187"/>
      <c r="B12" s="188"/>
      <c r="C12" s="188"/>
      <c r="D12" s="189"/>
      <c r="E12" s="190"/>
      <c r="F12" s="191"/>
      <c r="G12" s="85"/>
      <c r="I12" t="s">
        <v>854</v>
      </c>
      <c r="J12" t="s">
        <v>2086</v>
      </c>
      <c r="K12" s="169" t="s">
        <v>2165</v>
      </c>
      <c r="L12" s="170"/>
      <c r="M12" s="171"/>
    </row>
    <row r="13" spans="1:13" x14ac:dyDescent="0.3">
      <c r="A13" s="204"/>
      <c r="B13" s="204"/>
      <c r="C13" s="204"/>
      <c r="D13" s="204"/>
      <c r="E13" s="190"/>
      <c r="F13" s="191"/>
      <c r="G13" s="85"/>
      <c r="I13" t="s">
        <v>855</v>
      </c>
      <c r="J13" t="s">
        <v>2087</v>
      </c>
      <c r="K13" s="172"/>
      <c r="L13" s="173"/>
      <c r="M13" s="174"/>
    </row>
    <row r="14" spans="1:13" ht="15" thickBot="1" x14ac:dyDescent="0.35">
      <c r="A14" s="204"/>
      <c r="B14" s="204"/>
      <c r="C14" s="204"/>
      <c r="D14" s="204"/>
      <c r="E14" s="190"/>
      <c r="F14" s="191"/>
      <c r="G14" s="85"/>
      <c r="I14" t="s">
        <v>2054</v>
      </c>
      <c r="J14" t="s">
        <v>2088</v>
      </c>
      <c r="K14" s="175"/>
      <c r="L14" s="176"/>
      <c r="M14" s="177"/>
    </row>
    <row r="15" spans="1:13" ht="15" thickBot="1" x14ac:dyDescent="0.35">
      <c r="A15" s="204"/>
      <c r="B15" s="204"/>
      <c r="C15" s="204"/>
      <c r="D15" s="204"/>
      <c r="E15" s="190"/>
      <c r="F15" s="191"/>
      <c r="G15" s="85"/>
      <c r="I15" t="s">
        <v>2055</v>
      </c>
      <c r="J15" t="s">
        <v>2159</v>
      </c>
      <c r="K15" s="1"/>
      <c r="L15" s="2"/>
      <c r="M15" s="3"/>
    </row>
    <row r="16" spans="1:13" x14ac:dyDescent="0.3">
      <c r="A16" s="204"/>
      <c r="B16" s="204"/>
      <c r="C16" s="204"/>
      <c r="D16" s="204"/>
      <c r="E16" s="190"/>
      <c r="F16" s="191"/>
      <c r="G16" s="85"/>
      <c r="I16" t="s">
        <v>2056</v>
      </c>
      <c r="J16" t="s">
        <v>2090</v>
      </c>
      <c r="K16" s="169" t="s">
        <v>2168</v>
      </c>
      <c r="L16" s="170"/>
      <c r="M16" s="171"/>
    </row>
    <row r="17" spans="1:13" x14ac:dyDescent="0.3">
      <c r="A17" s="86"/>
      <c r="B17" s="86"/>
      <c r="C17" s="86"/>
      <c r="D17" s="86"/>
      <c r="E17" s="86"/>
      <c r="F17" s="86"/>
      <c r="G17" s="86"/>
      <c r="K17" s="172"/>
      <c r="L17" s="173"/>
      <c r="M17" s="174"/>
    </row>
    <row r="18" spans="1:13" ht="14.4" customHeight="1" thickBot="1" x14ac:dyDescent="0.35">
      <c r="A18" s="198" t="str">
        <f>IF('POUR COMMENCER'!B15="","",'POUR COMMENCER'!B15)</f>
        <v/>
      </c>
      <c r="B18" s="199"/>
      <c r="C18" s="200"/>
      <c r="D18" s="105" t="str">
        <f>IF('POUR COMMENCER'!E15="","",'POUR COMMENCER'!E15)</f>
        <v/>
      </c>
      <c r="E18" s="201" t="s">
        <v>134</v>
      </c>
      <c r="F18" s="202"/>
      <c r="G18" s="84" t="s">
        <v>135</v>
      </c>
      <c r="I18" t="s">
        <v>233</v>
      </c>
      <c r="J18" t="s">
        <v>2091</v>
      </c>
      <c r="K18" s="175"/>
      <c r="L18" s="176"/>
      <c r="M18" s="177"/>
    </row>
    <row r="19" spans="1:13" ht="15" thickBot="1" x14ac:dyDescent="0.35">
      <c r="A19" s="187"/>
      <c r="B19" s="188"/>
      <c r="C19" s="188"/>
      <c r="D19" s="189"/>
      <c r="E19" s="190"/>
      <c r="F19" s="191"/>
      <c r="G19" s="85"/>
      <c r="I19" t="s">
        <v>856</v>
      </c>
      <c r="J19" t="s">
        <v>2092</v>
      </c>
    </row>
    <row r="20" spans="1:13" x14ac:dyDescent="0.3">
      <c r="A20" s="204"/>
      <c r="B20" s="204"/>
      <c r="C20" s="204"/>
      <c r="D20" s="204"/>
      <c r="E20" s="190"/>
      <c r="F20" s="191"/>
      <c r="G20" s="85"/>
      <c r="I20" t="s">
        <v>857</v>
      </c>
      <c r="J20" t="s">
        <v>2093</v>
      </c>
      <c r="K20" s="178" t="s">
        <v>2143</v>
      </c>
      <c r="L20" s="179"/>
      <c r="M20" s="180"/>
    </row>
    <row r="21" spans="1:13" ht="15" thickBot="1" x14ac:dyDescent="0.35">
      <c r="A21" s="204"/>
      <c r="B21" s="204"/>
      <c r="C21" s="204"/>
      <c r="D21" s="204"/>
      <c r="E21" s="190"/>
      <c r="F21" s="191"/>
      <c r="G21" s="85"/>
      <c r="I21" t="s">
        <v>2057</v>
      </c>
      <c r="J21" t="s">
        <v>2094</v>
      </c>
      <c r="K21" s="1"/>
      <c r="L21" s="2"/>
      <c r="M21" s="3"/>
    </row>
    <row r="22" spans="1:13" x14ac:dyDescent="0.3">
      <c r="A22" s="204"/>
      <c r="B22" s="204"/>
      <c r="C22" s="204"/>
      <c r="D22" s="204"/>
      <c r="E22" s="190"/>
      <c r="F22" s="191"/>
      <c r="G22" s="85"/>
      <c r="I22" t="s">
        <v>2058</v>
      </c>
      <c r="J22" t="s">
        <v>2095</v>
      </c>
      <c r="K22" s="169" t="s">
        <v>2144</v>
      </c>
      <c r="L22" s="170"/>
      <c r="M22" s="171"/>
    </row>
    <row r="23" spans="1:13" x14ac:dyDescent="0.3">
      <c r="A23" s="204"/>
      <c r="B23" s="204"/>
      <c r="C23" s="204"/>
      <c r="D23" s="204"/>
      <c r="E23" s="190"/>
      <c r="F23" s="191"/>
      <c r="G23" s="85"/>
      <c r="I23" t="s">
        <v>2059</v>
      </c>
      <c r="J23" t="s">
        <v>2096</v>
      </c>
      <c r="K23" s="172"/>
      <c r="L23" s="173"/>
      <c r="M23" s="174"/>
    </row>
    <row r="24" spans="1:13" ht="14.4" customHeight="1" thickBot="1" x14ac:dyDescent="0.35">
      <c r="A24" s="86"/>
      <c r="B24" s="86"/>
      <c r="C24" s="86"/>
      <c r="D24" s="86"/>
      <c r="E24" s="86"/>
      <c r="F24" s="86"/>
      <c r="G24" s="86"/>
      <c r="K24" s="175"/>
      <c r="L24" s="176"/>
      <c r="M24" s="177"/>
    </row>
    <row r="25" spans="1:13" ht="15" thickBot="1" x14ac:dyDescent="0.35">
      <c r="A25" s="198" t="str">
        <f>IF('POUR COMMENCER'!B16="","",'POUR COMMENCER'!B16)</f>
        <v/>
      </c>
      <c r="B25" s="199"/>
      <c r="C25" s="200"/>
      <c r="D25" s="105" t="str">
        <f>IF('POUR COMMENCER'!E16="","",'POUR COMMENCER'!E16)</f>
        <v/>
      </c>
      <c r="E25" s="201" t="s">
        <v>134</v>
      </c>
      <c r="F25" s="202"/>
      <c r="G25" s="84" t="s">
        <v>135</v>
      </c>
      <c r="I25" t="s">
        <v>234</v>
      </c>
      <c r="J25" t="s">
        <v>2097</v>
      </c>
    </row>
    <row r="26" spans="1:13" x14ac:dyDescent="0.3">
      <c r="A26" s="187"/>
      <c r="B26" s="188"/>
      <c r="C26" s="188"/>
      <c r="D26" s="189"/>
      <c r="E26" s="190"/>
      <c r="F26" s="191"/>
      <c r="G26" s="85"/>
      <c r="I26" t="s">
        <v>858</v>
      </c>
      <c r="J26" t="s">
        <v>2098</v>
      </c>
      <c r="K26" s="178" t="s">
        <v>2145</v>
      </c>
      <c r="L26" s="179"/>
      <c r="M26" s="180"/>
    </row>
    <row r="27" spans="1:13" ht="15" thickBot="1" x14ac:dyDescent="0.35">
      <c r="A27" s="204" t="s">
        <v>1782</v>
      </c>
      <c r="B27" s="204"/>
      <c r="C27" s="204"/>
      <c r="D27" s="204"/>
      <c r="E27" s="190"/>
      <c r="F27" s="191"/>
      <c r="G27" s="85"/>
      <c r="I27" t="s">
        <v>859</v>
      </c>
      <c r="J27" t="s">
        <v>2099</v>
      </c>
      <c r="K27" s="1"/>
      <c r="L27" s="2"/>
      <c r="M27" s="3"/>
    </row>
    <row r="28" spans="1:13" ht="14.4" customHeight="1" x14ac:dyDescent="0.3">
      <c r="A28" s="204"/>
      <c r="B28" s="204"/>
      <c r="C28" s="204"/>
      <c r="D28" s="204"/>
      <c r="E28" s="190"/>
      <c r="F28" s="191"/>
      <c r="G28" s="85"/>
      <c r="I28" t="s">
        <v>2060</v>
      </c>
      <c r="J28" t="s">
        <v>2100</v>
      </c>
      <c r="K28" s="169" t="s">
        <v>2146</v>
      </c>
      <c r="L28" s="170"/>
      <c r="M28" s="171"/>
    </row>
    <row r="29" spans="1:13" x14ac:dyDescent="0.3">
      <c r="A29" s="204"/>
      <c r="B29" s="204"/>
      <c r="C29" s="204"/>
      <c r="D29" s="204"/>
      <c r="E29" s="190"/>
      <c r="F29" s="191"/>
      <c r="G29" s="85"/>
      <c r="I29" t="s">
        <v>2061</v>
      </c>
      <c r="J29" t="s">
        <v>2101</v>
      </c>
      <c r="K29" s="172"/>
      <c r="L29" s="173"/>
      <c r="M29" s="174"/>
    </row>
    <row r="30" spans="1:13" ht="15" thickBot="1" x14ac:dyDescent="0.35">
      <c r="A30" s="204"/>
      <c r="B30" s="204"/>
      <c r="C30" s="204"/>
      <c r="D30" s="204"/>
      <c r="E30" s="190"/>
      <c r="F30" s="191"/>
      <c r="G30" s="85"/>
      <c r="I30" t="s">
        <v>2062</v>
      </c>
      <c r="J30" t="s">
        <v>2102</v>
      </c>
      <c r="K30" s="175"/>
      <c r="L30" s="176"/>
      <c r="M30" s="177"/>
    </row>
    <row r="31" spans="1:13" ht="16.8" customHeight="1" thickBot="1" x14ac:dyDescent="0.35">
      <c r="A31" s="86"/>
      <c r="B31" s="86"/>
      <c r="C31" s="86"/>
      <c r="D31" s="86"/>
      <c r="E31" s="86"/>
      <c r="F31" s="86"/>
      <c r="G31" s="86"/>
    </row>
    <row r="32" spans="1:13" x14ac:dyDescent="0.3">
      <c r="A32" s="198" t="str">
        <f>IF('POUR COMMENCER'!B17="","",'POUR COMMENCER'!B17)</f>
        <v/>
      </c>
      <c r="B32" s="199"/>
      <c r="C32" s="200"/>
      <c r="D32" s="105" t="str">
        <f>IF('POUR COMMENCER'!E17="","",'POUR COMMENCER'!E17)</f>
        <v/>
      </c>
      <c r="E32" s="201" t="s">
        <v>134</v>
      </c>
      <c r="F32" s="202"/>
      <c r="G32" s="84" t="s">
        <v>135</v>
      </c>
      <c r="I32" t="s">
        <v>235</v>
      </c>
      <c r="J32" t="s">
        <v>2103</v>
      </c>
      <c r="K32" s="181" t="s">
        <v>2147</v>
      </c>
      <c r="L32" s="182"/>
      <c r="M32" s="183"/>
    </row>
    <row r="33" spans="1:13" ht="14.4" customHeight="1" thickBot="1" x14ac:dyDescent="0.35">
      <c r="A33" s="187"/>
      <c r="B33" s="188"/>
      <c r="C33" s="188"/>
      <c r="D33" s="189"/>
      <c r="E33" s="190"/>
      <c r="F33" s="191"/>
      <c r="G33" s="85"/>
      <c r="I33" t="s">
        <v>860</v>
      </c>
      <c r="J33" t="s">
        <v>2104</v>
      </c>
      <c r="K33" s="184"/>
      <c r="L33" s="185"/>
      <c r="M33" s="186"/>
    </row>
    <row r="34" spans="1:13" ht="14.4" customHeight="1" thickBot="1" x14ac:dyDescent="0.35">
      <c r="A34" s="204"/>
      <c r="B34" s="204"/>
      <c r="C34" s="204"/>
      <c r="D34" s="204"/>
      <c r="E34" s="190"/>
      <c r="F34" s="191"/>
      <c r="G34" s="85"/>
      <c r="I34" t="s">
        <v>861</v>
      </c>
      <c r="J34" t="s">
        <v>2105</v>
      </c>
    </row>
    <row r="35" spans="1:13" x14ac:dyDescent="0.3">
      <c r="A35" s="204"/>
      <c r="B35" s="204"/>
      <c r="C35" s="204"/>
      <c r="D35" s="204"/>
      <c r="E35" s="190"/>
      <c r="F35" s="191"/>
      <c r="G35" s="85"/>
      <c r="I35" t="s">
        <v>2063</v>
      </c>
      <c r="J35" t="s">
        <v>2106</v>
      </c>
      <c r="K35" s="169" t="s">
        <v>2148</v>
      </c>
      <c r="L35" s="170"/>
      <c r="M35" s="171"/>
    </row>
    <row r="36" spans="1:13" x14ac:dyDescent="0.3">
      <c r="A36" s="204"/>
      <c r="B36" s="204"/>
      <c r="C36" s="204"/>
      <c r="D36" s="204"/>
      <c r="E36" s="190"/>
      <c r="F36" s="191"/>
      <c r="G36" s="85"/>
      <c r="I36" t="s">
        <v>2064</v>
      </c>
      <c r="J36" t="s">
        <v>2107</v>
      </c>
      <c r="K36" s="172"/>
      <c r="L36" s="173"/>
      <c r="M36" s="174"/>
    </row>
    <row r="37" spans="1:13" ht="15" thickBot="1" x14ac:dyDescent="0.35">
      <c r="A37" s="204"/>
      <c r="B37" s="204"/>
      <c r="C37" s="204"/>
      <c r="D37" s="204"/>
      <c r="E37" s="190"/>
      <c r="F37" s="191"/>
      <c r="G37" s="85"/>
      <c r="I37" t="s">
        <v>2065</v>
      </c>
      <c r="J37" t="s">
        <v>2108</v>
      </c>
      <c r="K37" s="175"/>
      <c r="L37" s="176"/>
      <c r="M37" s="177"/>
    </row>
    <row r="38" spans="1:13" ht="14.4" customHeight="1" x14ac:dyDescent="0.3">
      <c r="A38" s="86"/>
      <c r="B38" s="86"/>
      <c r="C38" s="86"/>
      <c r="D38" s="86"/>
      <c r="E38" s="86"/>
      <c r="F38" s="86"/>
      <c r="G38" s="86"/>
      <c r="K38" s="169" t="s">
        <v>2149</v>
      </c>
      <c r="L38" s="170"/>
      <c r="M38" s="171"/>
    </row>
    <row r="39" spans="1:13" x14ac:dyDescent="0.3">
      <c r="A39" s="198" t="str">
        <f>IF('POUR COMMENCER'!B18="","",'POUR COMMENCER'!B18)</f>
        <v/>
      </c>
      <c r="B39" s="199"/>
      <c r="C39" s="200"/>
      <c r="D39" s="105" t="str">
        <f>IF('POUR COMMENCER'!E18="","",'POUR COMMENCER'!E18)</f>
        <v/>
      </c>
      <c r="E39" s="201" t="s">
        <v>134</v>
      </c>
      <c r="F39" s="202"/>
      <c r="G39" s="84" t="s">
        <v>135</v>
      </c>
      <c r="I39" t="s">
        <v>236</v>
      </c>
      <c r="J39" t="s">
        <v>2109</v>
      </c>
      <c r="K39" s="172"/>
      <c r="L39" s="173"/>
      <c r="M39" s="174"/>
    </row>
    <row r="40" spans="1:13" ht="14.4" customHeight="1" thickBot="1" x14ac:dyDescent="0.35">
      <c r="A40" s="187"/>
      <c r="B40" s="188"/>
      <c r="C40" s="188"/>
      <c r="D40" s="189"/>
      <c r="E40" s="190"/>
      <c r="F40" s="191"/>
      <c r="G40" s="85"/>
      <c r="I40" t="s">
        <v>862</v>
      </c>
      <c r="J40" t="s">
        <v>2110</v>
      </c>
      <c r="K40" s="175"/>
      <c r="L40" s="176"/>
      <c r="M40" s="177"/>
    </row>
    <row r="41" spans="1:13" ht="14.4" customHeight="1" thickBot="1" x14ac:dyDescent="0.35">
      <c r="A41" s="204" t="s">
        <v>1583</v>
      </c>
      <c r="B41" s="204"/>
      <c r="C41" s="204"/>
      <c r="D41" s="204"/>
      <c r="E41" s="190"/>
      <c r="F41" s="191"/>
      <c r="G41" s="85"/>
      <c r="I41" t="s">
        <v>863</v>
      </c>
      <c r="J41" t="s">
        <v>2111</v>
      </c>
    </row>
    <row r="42" spans="1:13" x14ac:dyDescent="0.3">
      <c r="A42" s="204"/>
      <c r="B42" s="204"/>
      <c r="C42" s="204"/>
      <c r="D42" s="204"/>
      <c r="E42" s="190"/>
      <c r="F42" s="191"/>
      <c r="G42" s="85"/>
      <c r="I42" t="s">
        <v>2066</v>
      </c>
      <c r="J42" t="s">
        <v>2112</v>
      </c>
      <c r="K42" s="181" t="s">
        <v>2161</v>
      </c>
      <c r="L42" s="182"/>
      <c r="M42" s="183"/>
    </row>
    <row r="43" spans="1:13" ht="15" thickBot="1" x14ac:dyDescent="0.35">
      <c r="A43" s="204"/>
      <c r="B43" s="204"/>
      <c r="C43" s="204"/>
      <c r="D43" s="204"/>
      <c r="E43" s="190"/>
      <c r="F43" s="191"/>
      <c r="G43" s="85"/>
      <c r="I43" t="s">
        <v>2067</v>
      </c>
      <c r="J43" t="s">
        <v>2113</v>
      </c>
      <c r="K43" s="184"/>
      <c r="L43" s="185"/>
      <c r="M43" s="186"/>
    </row>
    <row r="44" spans="1:13" ht="14.4" customHeight="1" thickBot="1" x14ac:dyDescent="0.35">
      <c r="A44" s="204"/>
      <c r="B44" s="204"/>
      <c r="C44" s="204"/>
      <c r="D44" s="204"/>
      <c r="E44" s="190"/>
      <c r="F44" s="191"/>
      <c r="G44" s="85"/>
      <c r="I44" t="s">
        <v>2068</v>
      </c>
      <c r="J44" t="s">
        <v>2114</v>
      </c>
    </row>
    <row r="45" spans="1:13" x14ac:dyDescent="0.3">
      <c r="A45" s="86"/>
      <c r="B45" s="86"/>
      <c r="C45" s="86"/>
      <c r="D45" s="86"/>
      <c r="E45" s="86"/>
      <c r="F45" s="86"/>
      <c r="G45" s="86"/>
      <c r="K45" s="169" t="s">
        <v>2167</v>
      </c>
      <c r="L45" s="170"/>
      <c r="M45" s="171"/>
    </row>
    <row r="46" spans="1:13" x14ac:dyDescent="0.3">
      <c r="A46" s="198" t="str">
        <f>IF('POUR COMMENCER'!B19="","",'POUR COMMENCER'!B19)</f>
        <v/>
      </c>
      <c r="B46" s="199"/>
      <c r="C46" s="200"/>
      <c r="D46" s="105" t="str">
        <f>IF('POUR COMMENCER'!E19="","",'POUR COMMENCER'!E19)</f>
        <v/>
      </c>
      <c r="E46" s="201" t="s">
        <v>134</v>
      </c>
      <c r="F46" s="202"/>
      <c r="G46" s="84" t="s">
        <v>135</v>
      </c>
      <c r="I46" t="s">
        <v>237</v>
      </c>
      <c r="J46" t="s">
        <v>2115</v>
      </c>
      <c r="K46" s="172"/>
      <c r="L46" s="173"/>
      <c r="M46" s="174"/>
    </row>
    <row r="47" spans="1:13" ht="14.4" customHeight="1" thickBot="1" x14ac:dyDescent="0.35">
      <c r="A47" s="187"/>
      <c r="B47" s="188"/>
      <c r="C47" s="188"/>
      <c r="D47" s="189"/>
      <c r="E47" s="190"/>
      <c r="F47" s="191"/>
      <c r="G47" s="85"/>
      <c r="I47" t="s">
        <v>864</v>
      </c>
      <c r="J47" t="s">
        <v>2116</v>
      </c>
      <c r="K47" s="175"/>
      <c r="L47" s="176"/>
      <c r="M47" s="177"/>
    </row>
    <row r="48" spans="1:13" x14ac:dyDescent="0.3">
      <c r="A48" s="204"/>
      <c r="B48" s="204"/>
      <c r="C48" s="204"/>
      <c r="D48" s="204"/>
      <c r="E48" s="190"/>
      <c r="F48" s="191"/>
      <c r="G48" s="85"/>
      <c r="I48" t="s">
        <v>865</v>
      </c>
      <c r="J48" t="s">
        <v>2117</v>
      </c>
      <c r="K48" s="169" t="s">
        <v>2162</v>
      </c>
      <c r="L48" s="170"/>
      <c r="M48" s="171"/>
    </row>
    <row r="49" spans="1:13" x14ac:dyDescent="0.3">
      <c r="A49" s="204"/>
      <c r="B49" s="204"/>
      <c r="C49" s="204"/>
      <c r="D49" s="204"/>
      <c r="E49" s="190"/>
      <c r="F49" s="191"/>
      <c r="G49" s="85"/>
      <c r="I49" t="s">
        <v>2069</v>
      </c>
      <c r="J49" t="s">
        <v>2118</v>
      </c>
      <c r="K49" s="172"/>
      <c r="L49" s="173"/>
      <c r="M49" s="174"/>
    </row>
    <row r="50" spans="1:13" ht="15" thickBot="1" x14ac:dyDescent="0.35">
      <c r="A50" s="204"/>
      <c r="B50" s="204"/>
      <c r="C50" s="204"/>
      <c r="D50" s="204"/>
      <c r="E50" s="190"/>
      <c r="F50" s="191"/>
      <c r="G50" s="85"/>
      <c r="I50" t="s">
        <v>2070</v>
      </c>
      <c r="J50" t="s">
        <v>2119</v>
      </c>
      <c r="K50" s="175"/>
      <c r="L50" s="176"/>
      <c r="M50" s="177"/>
    </row>
    <row r="51" spans="1:13" x14ac:dyDescent="0.3">
      <c r="A51" s="204"/>
      <c r="B51" s="204"/>
      <c r="C51" s="204"/>
      <c r="D51" s="204"/>
      <c r="E51" s="190"/>
      <c r="F51" s="191"/>
      <c r="G51" s="85"/>
      <c r="I51" t="s">
        <v>2071</v>
      </c>
      <c r="J51" t="s">
        <v>2120</v>
      </c>
      <c r="K51" s="169" t="s">
        <v>2163</v>
      </c>
      <c r="L51" s="170"/>
      <c r="M51" s="171"/>
    </row>
    <row r="52" spans="1:13" x14ac:dyDescent="0.3">
      <c r="A52" s="86"/>
      <c r="B52" s="86"/>
      <c r="C52" s="86"/>
      <c r="D52" s="86"/>
      <c r="E52" s="86"/>
      <c r="F52" s="86"/>
      <c r="G52" s="86"/>
      <c r="K52" s="172"/>
      <c r="L52" s="173"/>
      <c r="M52" s="174"/>
    </row>
    <row r="53" spans="1:13" ht="15" thickBot="1" x14ac:dyDescent="0.35">
      <c r="A53" s="198" t="str">
        <f>IF('POUR COMMENCER'!B20="","",'POUR COMMENCER'!B20)</f>
        <v/>
      </c>
      <c r="B53" s="199"/>
      <c r="C53" s="200"/>
      <c r="D53" s="105" t="str">
        <f>IF('POUR COMMENCER'!E20="","",'POUR COMMENCER'!E20)</f>
        <v/>
      </c>
      <c r="E53" s="201" t="s">
        <v>134</v>
      </c>
      <c r="F53" s="202"/>
      <c r="G53" s="84" t="s">
        <v>135</v>
      </c>
      <c r="I53" t="s">
        <v>238</v>
      </c>
      <c r="J53" t="s">
        <v>2121</v>
      </c>
      <c r="K53" s="175"/>
      <c r="L53" s="176"/>
      <c r="M53" s="177"/>
    </row>
    <row r="54" spans="1:13" x14ac:dyDescent="0.3">
      <c r="A54" s="187"/>
      <c r="B54" s="188"/>
      <c r="C54" s="188"/>
      <c r="D54" s="189"/>
      <c r="E54" s="190"/>
      <c r="F54" s="191"/>
      <c r="G54" s="85"/>
      <c r="I54" t="s">
        <v>866</v>
      </c>
      <c r="J54" t="s">
        <v>2122</v>
      </c>
    </row>
    <row r="55" spans="1:13" x14ac:dyDescent="0.3">
      <c r="A55" s="204"/>
      <c r="B55" s="204"/>
      <c r="C55" s="204"/>
      <c r="D55" s="204"/>
      <c r="E55" s="190"/>
      <c r="F55" s="191"/>
      <c r="G55" s="85"/>
      <c r="I55" t="s">
        <v>867</v>
      </c>
      <c r="J55" t="s">
        <v>2123</v>
      </c>
    </row>
    <row r="56" spans="1:13" x14ac:dyDescent="0.3">
      <c r="A56" s="204"/>
      <c r="B56" s="204"/>
      <c r="C56" s="204"/>
      <c r="D56" s="204"/>
      <c r="E56" s="190"/>
      <c r="F56" s="191"/>
      <c r="G56" s="85"/>
      <c r="I56" t="s">
        <v>2072</v>
      </c>
      <c r="J56" t="s">
        <v>2124</v>
      </c>
    </row>
    <row r="57" spans="1:13" x14ac:dyDescent="0.3">
      <c r="A57" s="204"/>
      <c r="B57" s="204"/>
      <c r="C57" s="204"/>
      <c r="D57" s="204"/>
      <c r="E57" s="190"/>
      <c r="F57" s="191"/>
      <c r="G57" s="85"/>
      <c r="I57" t="s">
        <v>2073</v>
      </c>
      <c r="J57" t="s">
        <v>2125</v>
      </c>
    </row>
    <row r="58" spans="1:13" x14ac:dyDescent="0.3">
      <c r="A58" s="204"/>
      <c r="B58" s="204"/>
      <c r="C58" s="204"/>
      <c r="D58" s="204"/>
      <c r="E58" s="190"/>
      <c r="F58" s="191"/>
      <c r="G58" s="85"/>
      <c r="I58" t="s">
        <v>2074</v>
      </c>
      <c r="J58" t="s">
        <v>2126</v>
      </c>
    </row>
    <row r="59" spans="1:13" x14ac:dyDescent="0.3">
      <c r="A59" s="86"/>
      <c r="B59" s="86"/>
      <c r="C59" s="86"/>
      <c r="D59" s="86"/>
      <c r="E59" s="86"/>
      <c r="F59" s="86"/>
      <c r="G59" s="86"/>
    </row>
    <row r="60" spans="1:13" x14ac:dyDescent="0.3">
      <c r="A60" s="198" t="str">
        <f>IF('POUR COMMENCER'!B21="","",'POUR COMMENCER'!B21)</f>
        <v/>
      </c>
      <c r="B60" s="199"/>
      <c r="C60" s="200"/>
      <c r="D60" s="105" t="str">
        <f>IF('POUR COMMENCER'!E21="","",'POUR COMMENCER'!E21)</f>
        <v/>
      </c>
      <c r="E60" s="201" t="s">
        <v>134</v>
      </c>
      <c r="F60" s="202"/>
      <c r="G60" s="84" t="s">
        <v>135</v>
      </c>
      <c r="I60" t="s">
        <v>239</v>
      </c>
      <c r="J60" t="s">
        <v>2127</v>
      </c>
    </row>
    <row r="61" spans="1:13" x14ac:dyDescent="0.3">
      <c r="A61" s="187"/>
      <c r="B61" s="188"/>
      <c r="C61" s="188"/>
      <c r="D61" s="189"/>
      <c r="E61" s="190"/>
      <c r="F61" s="191"/>
      <c r="G61" s="85"/>
      <c r="I61" t="s">
        <v>868</v>
      </c>
      <c r="J61" t="s">
        <v>2128</v>
      </c>
    </row>
    <row r="62" spans="1:13" x14ac:dyDescent="0.3">
      <c r="A62" s="204"/>
      <c r="B62" s="204"/>
      <c r="C62" s="204"/>
      <c r="D62" s="204"/>
      <c r="E62" s="190"/>
      <c r="F62" s="191"/>
      <c r="G62" s="85"/>
      <c r="I62" t="s">
        <v>869</v>
      </c>
      <c r="J62" t="s">
        <v>2129</v>
      </c>
    </row>
    <row r="63" spans="1:13" x14ac:dyDescent="0.3">
      <c r="A63" s="204"/>
      <c r="B63" s="204"/>
      <c r="C63" s="204"/>
      <c r="D63" s="204"/>
      <c r="E63" s="190"/>
      <c r="F63" s="191"/>
      <c r="G63" s="85"/>
      <c r="I63" t="s">
        <v>2075</v>
      </c>
      <c r="J63" t="s">
        <v>2130</v>
      </c>
    </row>
    <row r="64" spans="1:13" x14ac:dyDescent="0.3">
      <c r="A64" s="204"/>
      <c r="B64" s="204"/>
      <c r="C64" s="204"/>
      <c r="D64" s="204"/>
      <c r="E64" s="190"/>
      <c r="F64" s="191"/>
      <c r="G64" s="85"/>
      <c r="I64" t="s">
        <v>2076</v>
      </c>
      <c r="J64" t="s">
        <v>2131</v>
      </c>
    </row>
    <row r="65" spans="1:10" x14ac:dyDescent="0.3">
      <c r="A65" s="204"/>
      <c r="B65" s="204"/>
      <c r="C65" s="204"/>
      <c r="D65" s="204"/>
      <c r="E65" s="190"/>
      <c r="F65" s="191"/>
      <c r="G65" s="85"/>
      <c r="I65" t="s">
        <v>2077</v>
      </c>
      <c r="J65" t="s">
        <v>2132</v>
      </c>
    </row>
  </sheetData>
  <mergeCells count="113">
    <mergeCell ref="K2:M2"/>
    <mergeCell ref="K8:M10"/>
    <mergeCell ref="K4:M6"/>
    <mergeCell ref="K12:M14"/>
    <mergeCell ref="K11:M11"/>
    <mergeCell ref="A1:B1"/>
    <mergeCell ref="A2:B2"/>
    <mergeCell ref="A64:D65"/>
    <mergeCell ref="E64:F64"/>
    <mergeCell ref="E65:F65"/>
    <mergeCell ref="A61:D61"/>
    <mergeCell ref="E61:F61"/>
    <mergeCell ref="A62:D63"/>
    <mergeCell ref="E62:F62"/>
    <mergeCell ref="E63:F63"/>
    <mergeCell ref="A57:D58"/>
    <mergeCell ref="E57:F57"/>
    <mergeCell ref="E58:F58"/>
    <mergeCell ref="A60:C60"/>
    <mergeCell ref="E60:F60"/>
    <mergeCell ref="A54:D54"/>
    <mergeCell ref="E54:F54"/>
    <mergeCell ref="A55:D56"/>
    <mergeCell ref="E55:F55"/>
    <mergeCell ref="E56:F56"/>
    <mergeCell ref="A50:D51"/>
    <mergeCell ref="E50:F50"/>
    <mergeCell ref="E51:F51"/>
    <mergeCell ref="A53:C53"/>
    <mergeCell ref="E53:F53"/>
    <mergeCell ref="A47:D47"/>
    <mergeCell ref="E47:F47"/>
    <mergeCell ref="A48:D49"/>
    <mergeCell ref="E48:F48"/>
    <mergeCell ref="E49:F49"/>
    <mergeCell ref="A43:D44"/>
    <mergeCell ref="E43:F43"/>
    <mergeCell ref="E44:F44"/>
    <mergeCell ref="A46:C46"/>
    <mergeCell ref="E46:F46"/>
    <mergeCell ref="A40:D40"/>
    <mergeCell ref="E40:F40"/>
    <mergeCell ref="A41:D42"/>
    <mergeCell ref="E41:F41"/>
    <mergeCell ref="E42:F42"/>
    <mergeCell ref="A36:D37"/>
    <mergeCell ref="E36:F36"/>
    <mergeCell ref="E37:F37"/>
    <mergeCell ref="A39:C39"/>
    <mergeCell ref="E39:F39"/>
    <mergeCell ref="A32:C32"/>
    <mergeCell ref="E32:F32"/>
    <mergeCell ref="A33:D33"/>
    <mergeCell ref="E33:F33"/>
    <mergeCell ref="A34:D35"/>
    <mergeCell ref="E34:F34"/>
    <mergeCell ref="E35:F35"/>
    <mergeCell ref="A27:D28"/>
    <mergeCell ref="E27:F27"/>
    <mergeCell ref="E28:F28"/>
    <mergeCell ref="A29:D30"/>
    <mergeCell ref="E29:F29"/>
    <mergeCell ref="E30:F30"/>
    <mergeCell ref="E15:F15"/>
    <mergeCell ref="E16:F16"/>
    <mergeCell ref="A19:D19"/>
    <mergeCell ref="E19:F19"/>
    <mergeCell ref="A25:C25"/>
    <mergeCell ref="E25:F25"/>
    <mergeCell ref="A26:D26"/>
    <mergeCell ref="E26:F26"/>
    <mergeCell ref="A20:D21"/>
    <mergeCell ref="E20:F20"/>
    <mergeCell ref="E21:F21"/>
    <mergeCell ref="A22:D23"/>
    <mergeCell ref="E22:F22"/>
    <mergeCell ref="E23:F23"/>
    <mergeCell ref="A12:D12"/>
    <mergeCell ref="E12:F12"/>
    <mergeCell ref="C1:E1"/>
    <mergeCell ref="C2:E2"/>
    <mergeCell ref="F1:G2"/>
    <mergeCell ref="A18:C18"/>
    <mergeCell ref="E18:F18"/>
    <mergeCell ref="A3:G3"/>
    <mergeCell ref="E5:F5"/>
    <mergeCell ref="A5:D5"/>
    <mergeCell ref="E6:F6"/>
    <mergeCell ref="E7:F7"/>
    <mergeCell ref="E4:F4"/>
    <mergeCell ref="A6:D7"/>
    <mergeCell ref="A4:C4"/>
    <mergeCell ref="E9:F9"/>
    <mergeCell ref="A8:D9"/>
    <mergeCell ref="E11:F11"/>
    <mergeCell ref="A11:C11"/>
    <mergeCell ref="E8:F8"/>
    <mergeCell ref="A13:D14"/>
    <mergeCell ref="E13:F13"/>
    <mergeCell ref="E14:F14"/>
    <mergeCell ref="A15:D16"/>
    <mergeCell ref="K51:M53"/>
    <mergeCell ref="K16:M18"/>
    <mergeCell ref="K20:M20"/>
    <mergeCell ref="K22:M24"/>
    <mergeCell ref="K26:M26"/>
    <mergeCell ref="K28:M30"/>
    <mergeCell ref="K32:M33"/>
    <mergeCell ref="K35:M37"/>
    <mergeCell ref="K38:M40"/>
    <mergeCell ref="K42:M43"/>
    <mergeCell ref="K45:M47"/>
    <mergeCell ref="K48:M50"/>
  </mergeCells>
  <dataValidations count="10">
    <dataValidation allowBlank="1" showInputMessage="1" showErrorMessage="1" promptTitle="Activité proposée" prompt="Exemple : Les homophones a/à/as (exo n° 7p75)" sqref="A5:D5 A12:D12 A19:D19 A26:D26 A33:D33 A40:D40 A47:D47 A54:D54 A61:D61"/>
    <dataValidation type="list" errorStyle="information" allowBlank="1" showInputMessage="1" promptTitle="Compétence" prompt="Sélectionner la compétence à travailler." sqref="A57:D58 A6:D9">
      <formula1>form1</formula1>
    </dataValidation>
    <dataValidation type="list" errorStyle="information" allowBlank="1" showInputMessage="1" promptTitle="Compétence" prompt="Sélectionner la compétence à travailler." sqref="A13:D16">
      <formula1>form2</formula1>
    </dataValidation>
    <dataValidation type="list" errorStyle="information" allowBlank="1" showInputMessage="1" promptTitle="Compétence" prompt="Sélectionner la compétence à travailler." sqref="A20:D23">
      <formula1>form3</formula1>
    </dataValidation>
    <dataValidation type="list" errorStyle="information" allowBlank="1" showInputMessage="1" promptTitle="Compétence" prompt="Sélectionner la compétence à travailler." sqref="A27:D30">
      <formula1>form4</formula1>
    </dataValidation>
    <dataValidation type="list" errorStyle="information" allowBlank="1" showInputMessage="1" promptTitle="Compétence" prompt="Sélectionner la compétence à travailler." sqref="A34:D37">
      <formula1>form5</formula1>
    </dataValidation>
    <dataValidation type="list" errorStyle="information" allowBlank="1" showInputMessage="1" promptTitle="Compétence" prompt="Sélectionner la compétence à travailler." sqref="A41:D44">
      <formula1>form6</formula1>
    </dataValidation>
    <dataValidation type="list" errorStyle="information" allowBlank="1" showInputMessage="1" promptTitle="Compétence" prompt="Sélectionner la compétence à travailler." sqref="A48:D51">
      <formula1>form7</formula1>
    </dataValidation>
    <dataValidation type="list" errorStyle="information" allowBlank="1" showInputMessage="1" promptTitle="Compétence" prompt="Sélectionner la compétence à travailler." sqref="A55:D56">
      <formula1>form8</formula1>
    </dataValidation>
    <dataValidation type="list" errorStyle="information" allowBlank="1" showInputMessage="1" promptTitle="Compétence" prompt="Sélectionner la compétence à travailler." sqref="A62:D65">
      <formula1>form9</formula1>
    </dataValidation>
  </dataValidations>
  <pageMargins left="0.39370078740157483" right="0.39370078740157483" top="0.39370078740157483" bottom="0.39370078740157483" header="3.937007874015748E-2" footer="3.937007874015748E-2"/>
  <pageSetup paperSize="9" orientation="portrait"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Un manque ?" error="En cas de manque, rajouter l'information dans la feuille adéquate." promptTitle="Matériel" prompt="Choisir le matériel utile pour l'activité proposée.">
          <x14:formula1>
            <xm:f>Matériel!$A:$A</xm:f>
          </x14:formula1>
          <xm:sqref>E5:F9 E12:F16 E19:F23 E26:F30 E33:F37 E40:F44 E47:F51 E54:F58 E61:F65</xm:sqref>
        </x14:dataValidation>
        <x14:dataValidation type="list" errorStyle="information" allowBlank="1" showInputMessage="1" showErrorMessage="1" errorTitle="Un manque ?" error="En cas de manque, rajouter l'information dans la feuille adéquate." promptTitle="Organisation" prompt="Sélectionner l'organisation adaptée à l'activité proposée.">
          <x14:formula1>
            <xm:f>Organisation!$A:$A</xm:f>
          </x14:formula1>
          <xm:sqref>G5:G9 G12:G16 G19:G23 G26:G30 G33:G37 G40:G44 G47:G51 G54:G58 G61:G65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workbookViewId="0">
      <selection activeCell="K11" sqref="K11:M11"/>
    </sheetView>
  </sheetViews>
  <sheetFormatPr baseColWidth="10" defaultRowHeight="14.4" x14ac:dyDescent="0.3"/>
  <cols>
    <col min="3" max="3" width="29.33203125" customWidth="1"/>
    <col min="4" max="4" width="9.6640625" customWidth="1"/>
    <col min="5" max="5" width="10.109375" customWidth="1"/>
    <col min="6" max="6" width="6.5546875" customWidth="1"/>
    <col min="7" max="7" width="16.5546875" customWidth="1"/>
    <col min="9" max="10" width="0" hidden="1" customWidth="1"/>
  </cols>
  <sheetData>
    <row r="1" spans="1:13" ht="15" thickBot="1" x14ac:dyDescent="0.35">
      <c r="A1" s="205" t="str">
        <f>IF('POUR COMMENCER'!E6="","",'POUR COMMENCER'!E6)</f>
        <v/>
      </c>
      <c r="B1" s="194"/>
      <c r="C1" s="192" t="str">
        <f>CONCATENATE("CAHIER JOURNAL"," ",'POUR COMMENCER'!C3," - ",'POUR COMMENCER'!C3+1)</f>
        <v>CAHIER JOURNAL 2015 - 2016</v>
      </c>
      <c r="D1" s="192"/>
      <c r="E1" s="192"/>
      <c r="F1" s="194" t="str">
        <f>CONCATENATE('POUR COMMENCER'!A4,'POUR COMMENCER'!C4)</f>
        <v>Semaine n° 36</v>
      </c>
      <c r="G1" s="195"/>
      <c r="J1" s="20"/>
    </row>
    <row r="2" spans="1:13" ht="18.600000000000001" thickBot="1" x14ac:dyDescent="0.4">
      <c r="A2" s="206" t="str">
        <f>IF('POUR COMMENCER'!E7="","",'POUR COMMENCER'!E7)</f>
        <v/>
      </c>
      <c r="B2" s="196"/>
      <c r="C2" s="193">
        <f>(DATE('POUR COMMENCER'!C3,1,1)-WEEKDAY(DATE('POUR COMMENCER'!C3,1,1))+9 +('POUR COMMENCER'!C4-INT(MOD(INT((DATE('POUR COMMENCER'!C3,1,1)-WEEKDAY(DATE('POUR COMMENCER'!C3,1,1))+9-2)/7)+6/10,52+5/28))-1)*7)+1</f>
        <v>42248</v>
      </c>
      <c r="D2" s="193"/>
      <c r="E2" s="193"/>
      <c r="F2" s="196"/>
      <c r="G2" s="197"/>
      <c r="J2" s="20"/>
      <c r="K2" s="178" t="s">
        <v>2142</v>
      </c>
      <c r="L2" s="179"/>
      <c r="M2" s="180"/>
    </row>
    <row r="3" spans="1:13" ht="10.199999999999999" customHeight="1" thickBot="1" x14ac:dyDescent="0.35">
      <c r="A3" s="203" t="str">
        <f>A1</f>
        <v/>
      </c>
      <c r="B3" s="203"/>
      <c r="C3" s="203"/>
      <c r="D3" s="203"/>
      <c r="E3" s="203"/>
      <c r="F3" s="203"/>
      <c r="G3" s="203"/>
      <c r="K3" s="1"/>
      <c r="L3" s="2"/>
      <c r="M3" s="3"/>
    </row>
    <row r="4" spans="1:13" ht="14.4" customHeight="1" x14ac:dyDescent="0.3">
      <c r="A4" s="198" t="str">
        <f>IF('POUR COMMENCER'!I13="","",'POUR COMMENCER'!I13)</f>
        <v/>
      </c>
      <c r="B4" s="199"/>
      <c r="C4" s="200"/>
      <c r="D4" s="105" t="str">
        <f>IF('POUR COMMENCER'!L13="","",'POUR COMMENCER'!L13)</f>
        <v/>
      </c>
      <c r="E4" s="201" t="s">
        <v>134</v>
      </c>
      <c r="F4" s="202"/>
      <c r="G4" s="84" t="s">
        <v>135</v>
      </c>
      <c r="I4" t="s">
        <v>231</v>
      </c>
      <c r="J4" t="s">
        <v>2080</v>
      </c>
      <c r="K4" s="169" t="s">
        <v>2164</v>
      </c>
      <c r="L4" s="170"/>
      <c r="M4" s="171"/>
    </row>
    <row r="5" spans="1:13" ht="13.8" customHeight="1" x14ac:dyDescent="0.3">
      <c r="A5" s="187"/>
      <c r="B5" s="188"/>
      <c r="C5" s="188"/>
      <c r="D5" s="189"/>
      <c r="E5" s="190"/>
      <c r="F5" s="191"/>
      <c r="G5" s="85"/>
      <c r="I5" t="s">
        <v>805</v>
      </c>
      <c r="J5" t="s">
        <v>2133</v>
      </c>
      <c r="K5" s="172"/>
      <c r="L5" s="173"/>
      <c r="M5" s="174"/>
    </row>
    <row r="6" spans="1:13" ht="21.6" customHeight="1" thickBot="1" x14ac:dyDescent="0.35">
      <c r="A6" s="204"/>
      <c r="B6" s="204"/>
      <c r="C6" s="204"/>
      <c r="D6" s="204"/>
      <c r="E6" s="190"/>
      <c r="F6" s="191"/>
      <c r="G6" s="85"/>
      <c r="I6" t="s">
        <v>804</v>
      </c>
      <c r="J6" t="s">
        <v>2081</v>
      </c>
      <c r="K6" s="175"/>
      <c r="L6" s="176"/>
      <c r="M6" s="177"/>
    </row>
    <row r="7" spans="1:13" ht="21.6" customHeight="1" thickBot="1" x14ac:dyDescent="0.35">
      <c r="A7" s="204"/>
      <c r="B7" s="204"/>
      <c r="C7" s="204"/>
      <c r="D7" s="204"/>
      <c r="E7" s="190"/>
      <c r="F7" s="191"/>
      <c r="G7" s="85"/>
      <c r="I7" t="s">
        <v>1400</v>
      </c>
      <c r="J7" t="s">
        <v>2082</v>
      </c>
      <c r="K7" s="1"/>
      <c r="L7" s="2"/>
      <c r="M7" s="3"/>
    </row>
    <row r="8" spans="1:13" ht="21.6" customHeight="1" x14ac:dyDescent="0.3">
      <c r="A8" s="204"/>
      <c r="B8" s="204"/>
      <c r="C8" s="204"/>
      <c r="D8" s="204"/>
      <c r="E8" s="190"/>
      <c r="F8" s="191"/>
      <c r="G8" s="85"/>
      <c r="I8" t="s">
        <v>1401</v>
      </c>
      <c r="J8" t="s">
        <v>2083</v>
      </c>
      <c r="K8" s="169" t="s">
        <v>2166</v>
      </c>
      <c r="L8" s="170"/>
      <c r="M8" s="171"/>
    </row>
    <row r="9" spans="1:13" ht="21.6" customHeight="1" x14ac:dyDescent="0.3">
      <c r="A9" s="204"/>
      <c r="B9" s="204"/>
      <c r="C9" s="204"/>
      <c r="D9" s="204"/>
      <c r="E9" s="190"/>
      <c r="F9" s="191"/>
      <c r="G9" s="85"/>
      <c r="I9" t="s">
        <v>1402</v>
      </c>
      <c r="J9" t="s">
        <v>2084</v>
      </c>
      <c r="K9" s="172"/>
      <c r="L9" s="173"/>
      <c r="M9" s="174"/>
    </row>
    <row r="10" spans="1:13" ht="15" thickBot="1" x14ac:dyDescent="0.35">
      <c r="A10" s="86"/>
      <c r="B10" s="86"/>
      <c r="C10" s="86"/>
      <c r="D10" s="86"/>
      <c r="E10" s="86"/>
      <c r="F10" s="86"/>
      <c r="G10" s="86"/>
      <c r="K10" s="175"/>
      <c r="L10" s="176"/>
      <c r="M10" s="177"/>
    </row>
    <row r="11" spans="1:13" ht="15" thickBot="1" x14ac:dyDescent="0.35">
      <c r="A11" s="198" t="str">
        <f>IF('POUR COMMENCER'!I14="","",'POUR COMMENCER'!I14)</f>
        <v/>
      </c>
      <c r="B11" s="199"/>
      <c r="C11" s="200"/>
      <c r="D11" s="105" t="str">
        <f>IF('POUR COMMENCER'!L14="","",'POUR COMMENCER'!L14)</f>
        <v/>
      </c>
      <c r="E11" s="201" t="s">
        <v>134</v>
      </c>
      <c r="F11" s="202"/>
      <c r="G11" s="84" t="s">
        <v>135</v>
      </c>
      <c r="I11" t="s">
        <v>232</v>
      </c>
      <c r="J11" t="s">
        <v>2085</v>
      </c>
      <c r="K11" s="212" t="s">
        <v>2169</v>
      </c>
      <c r="L11" s="213"/>
      <c r="M11" s="214"/>
    </row>
    <row r="12" spans="1:13" ht="14.4" customHeight="1" x14ac:dyDescent="0.3">
      <c r="A12" s="187"/>
      <c r="B12" s="188"/>
      <c r="C12" s="188"/>
      <c r="D12" s="189"/>
      <c r="E12" s="190"/>
      <c r="F12" s="191"/>
      <c r="G12" s="85"/>
      <c r="I12" t="s">
        <v>854</v>
      </c>
      <c r="J12" t="s">
        <v>2086</v>
      </c>
      <c r="K12" s="169" t="s">
        <v>2165</v>
      </c>
      <c r="L12" s="170"/>
      <c r="M12" s="171"/>
    </row>
    <row r="13" spans="1:13" x14ac:dyDescent="0.3">
      <c r="A13" s="204"/>
      <c r="B13" s="204"/>
      <c r="C13" s="204"/>
      <c r="D13" s="204"/>
      <c r="E13" s="190"/>
      <c r="F13" s="191"/>
      <c r="G13" s="85"/>
      <c r="I13" t="s">
        <v>855</v>
      </c>
      <c r="J13" t="s">
        <v>2087</v>
      </c>
      <c r="K13" s="172"/>
      <c r="L13" s="173"/>
      <c r="M13" s="174"/>
    </row>
    <row r="14" spans="1:13" ht="15" thickBot="1" x14ac:dyDescent="0.35">
      <c r="A14" s="204"/>
      <c r="B14" s="204"/>
      <c r="C14" s="204"/>
      <c r="D14" s="204"/>
      <c r="E14" s="190"/>
      <c r="F14" s="191"/>
      <c r="G14" s="85"/>
      <c r="I14" t="s">
        <v>2054</v>
      </c>
      <c r="J14" t="s">
        <v>2088</v>
      </c>
      <c r="K14" s="175"/>
      <c r="L14" s="176"/>
      <c r="M14" s="177"/>
    </row>
    <row r="15" spans="1:13" ht="15" thickBot="1" x14ac:dyDescent="0.35">
      <c r="A15" s="204"/>
      <c r="B15" s="204"/>
      <c r="C15" s="204"/>
      <c r="D15" s="204"/>
      <c r="E15" s="190"/>
      <c r="F15" s="191"/>
      <c r="G15" s="85"/>
      <c r="I15" t="s">
        <v>2055</v>
      </c>
      <c r="J15" t="s">
        <v>2089</v>
      </c>
      <c r="K15" s="1"/>
      <c r="L15" s="2"/>
      <c r="M15" s="3"/>
    </row>
    <row r="16" spans="1:13" x14ac:dyDescent="0.3">
      <c r="A16" s="204"/>
      <c r="B16" s="204"/>
      <c r="C16" s="204"/>
      <c r="D16" s="204"/>
      <c r="E16" s="190"/>
      <c r="F16" s="191"/>
      <c r="G16" s="85"/>
      <c r="I16" t="s">
        <v>2056</v>
      </c>
      <c r="J16" t="s">
        <v>2090</v>
      </c>
      <c r="K16" s="169" t="s">
        <v>2168</v>
      </c>
      <c r="L16" s="170"/>
      <c r="M16" s="171"/>
    </row>
    <row r="17" spans="1:13" x14ac:dyDescent="0.3">
      <c r="A17" s="86"/>
      <c r="B17" s="86"/>
      <c r="C17" s="86"/>
      <c r="D17" s="86"/>
      <c r="E17" s="86"/>
      <c r="F17" s="86"/>
      <c r="G17" s="86"/>
      <c r="K17" s="172"/>
      <c r="L17" s="173"/>
      <c r="M17" s="174"/>
    </row>
    <row r="18" spans="1:13" ht="14.4" customHeight="1" thickBot="1" x14ac:dyDescent="0.35">
      <c r="A18" s="198" t="str">
        <f>IF('POUR COMMENCER'!I15="","",'POUR COMMENCER'!I15)</f>
        <v/>
      </c>
      <c r="B18" s="199"/>
      <c r="C18" s="200"/>
      <c r="D18" s="105" t="str">
        <f>IF('POUR COMMENCER'!L15="","",'POUR COMMENCER'!L15)</f>
        <v/>
      </c>
      <c r="E18" s="201" t="s">
        <v>134</v>
      </c>
      <c r="F18" s="202"/>
      <c r="G18" s="84" t="s">
        <v>135</v>
      </c>
      <c r="I18" t="s">
        <v>233</v>
      </c>
      <c r="J18" t="s">
        <v>2091</v>
      </c>
      <c r="K18" s="175"/>
      <c r="L18" s="176"/>
      <c r="M18" s="177"/>
    </row>
    <row r="19" spans="1:13" ht="15" thickBot="1" x14ac:dyDescent="0.35">
      <c r="A19" s="187"/>
      <c r="B19" s="188"/>
      <c r="C19" s="188"/>
      <c r="D19" s="189"/>
      <c r="E19" s="190"/>
      <c r="F19" s="191"/>
      <c r="G19" s="85"/>
      <c r="I19" t="s">
        <v>856</v>
      </c>
      <c r="J19" t="s">
        <v>2092</v>
      </c>
    </row>
    <row r="20" spans="1:13" x14ac:dyDescent="0.3">
      <c r="A20" s="204"/>
      <c r="B20" s="204"/>
      <c r="C20" s="204"/>
      <c r="D20" s="204"/>
      <c r="E20" s="190"/>
      <c r="F20" s="191"/>
      <c r="G20" s="85"/>
      <c r="I20" t="s">
        <v>857</v>
      </c>
      <c r="J20" t="s">
        <v>2093</v>
      </c>
      <c r="K20" s="178" t="s">
        <v>2143</v>
      </c>
      <c r="L20" s="179"/>
      <c r="M20" s="180"/>
    </row>
    <row r="21" spans="1:13" ht="15" thickBot="1" x14ac:dyDescent="0.35">
      <c r="A21" s="204"/>
      <c r="B21" s="204"/>
      <c r="C21" s="204"/>
      <c r="D21" s="204"/>
      <c r="E21" s="190"/>
      <c r="F21" s="191"/>
      <c r="G21" s="85"/>
      <c r="I21" t="s">
        <v>2057</v>
      </c>
      <c r="J21" t="s">
        <v>2094</v>
      </c>
      <c r="K21" s="1"/>
      <c r="L21" s="2"/>
      <c r="M21" s="3"/>
    </row>
    <row r="22" spans="1:13" x14ac:dyDescent="0.3">
      <c r="A22" s="204"/>
      <c r="B22" s="204"/>
      <c r="C22" s="204"/>
      <c r="D22" s="204"/>
      <c r="E22" s="190"/>
      <c r="F22" s="191"/>
      <c r="G22" s="85"/>
      <c r="I22" t="s">
        <v>2058</v>
      </c>
      <c r="J22" t="s">
        <v>2095</v>
      </c>
      <c r="K22" s="169" t="s">
        <v>2144</v>
      </c>
      <c r="L22" s="170"/>
      <c r="M22" s="171"/>
    </row>
    <row r="23" spans="1:13" x14ac:dyDescent="0.3">
      <c r="A23" s="204"/>
      <c r="B23" s="204"/>
      <c r="C23" s="204"/>
      <c r="D23" s="204"/>
      <c r="E23" s="190"/>
      <c r="F23" s="191"/>
      <c r="G23" s="85"/>
      <c r="I23" t="s">
        <v>2059</v>
      </c>
      <c r="J23" t="s">
        <v>2096</v>
      </c>
      <c r="K23" s="172"/>
      <c r="L23" s="173"/>
      <c r="M23" s="174"/>
    </row>
    <row r="24" spans="1:13" ht="14.4" customHeight="1" thickBot="1" x14ac:dyDescent="0.35">
      <c r="A24" s="86"/>
      <c r="B24" s="86"/>
      <c r="C24" s="86"/>
      <c r="D24" s="86"/>
      <c r="E24" s="86"/>
      <c r="F24" s="86"/>
      <c r="G24" s="86"/>
      <c r="K24" s="175"/>
      <c r="L24" s="176"/>
      <c r="M24" s="177"/>
    </row>
    <row r="25" spans="1:13" ht="15" thickBot="1" x14ac:dyDescent="0.35">
      <c r="A25" s="198" t="str">
        <f>IF('POUR COMMENCER'!I16="","",'POUR COMMENCER'!I16)</f>
        <v/>
      </c>
      <c r="B25" s="199"/>
      <c r="C25" s="200"/>
      <c r="D25" s="105" t="str">
        <f>IF('POUR COMMENCER'!L16="","",'POUR COMMENCER'!L16)</f>
        <v/>
      </c>
      <c r="E25" s="201" t="s">
        <v>134</v>
      </c>
      <c r="F25" s="202"/>
      <c r="G25" s="84" t="s">
        <v>135</v>
      </c>
      <c r="I25" t="s">
        <v>234</v>
      </c>
      <c r="J25" t="s">
        <v>2097</v>
      </c>
    </row>
    <row r="26" spans="1:13" x14ac:dyDescent="0.3">
      <c r="A26" s="187"/>
      <c r="B26" s="188"/>
      <c r="C26" s="188"/>
      <c r="D26" s="189"/>
      <c r="E26" s="190"/>
      <c r="F26" s="191"/>
      <c r="G26" s="85"/>
      <c r="I26" t="s">
        <v>858</v>
      </c>
      <c r="J26" t="s">
        <v>2098</v>
      </c>
      <c r="K26" s="178" t="s">
        <v>2145</v>
      </c>
      <c r="L26" s="179"/>
      <c r="M26" s="180"/>
    </row>
    <row r="27" spans="1:13" ht="15" thickBot="1" x14ac:dyDescent="0.35">
      <c r="A27" s="204"/>
      <c r="B27" s="204"/>
      <c r="C27" s="204"/>
      <c r="D27" s="204"/>
      <c r="E27" s="190"/>
      <c r="F27" s="191"/>
      <c r="G27" s="85"/>
      <c r="I27" t="s">
        <v>859</v>
      </c>
      <c r="J27" t="s">
        <v>2099</v>
      </c>
      <c r="K27" s="1"/>
      <c r="L27" s="2"/>
      <c r="M27" s="3"/>
    </row>
    <row r="28" spans="1:13" ht="14.4" customHeight="1" x14ac:dyDescent="0.3">
      <c r="A28" s="204"/>
      <c r="B28" s="204"/>
      <c r="C28" s="204"/>
      <c r="D28" s="204"/>
      <c r="E28" s="190"/>
      <c r="F28" s="191"/>
      <c r="G28" s="85"/>
      <c r="I28" t="s">
        <v>2060</v>
      </c>
      <c r="J28" t="s">
        <v>2100</v>
      </c>
      <c r="K28" s="169" t="s">
        <v>2146</v>
      </c>
      <c r="L28" s="170"/>
      <c r="M28" s="171"/>
    </row>
    <row r="29" spans="1:13" x14ac:dyDescent="0.3">
      <c r="A29" s="204"/>
      <c r="B29" s="204"/>
      <c r="C29" s="204"/>
      <c r="D29" s="204"/>
      <c r="E29" s="190"/>
      <c r="F29" s="191"/>
      <c r="G29" s="85"/>
      <c r="I29" t="s">
        <v>2061</v>
      </c>
      <c r="J29" t="s">
        <v>2101</v>
      </c>
      <c r="K29" s="172"/>
      <c r="L29" s="173"/>
      <c r="M29" s="174"/>
    </row>
    <row r="30" spans="1:13" ht="15" thickBot="1" x14ac:dyDescent="0.35">
      <c r="A30" s="204"/>
      <c r="B30" s="204"/>
      <c r="C30" s="204"/>
      <c r="D30" s="204"/>
      <c r="E30" s="190"/>
      <c r="F30" s="191"/>
      <c r="G30" s="85"/>
      <c r="I30" t="s">
        <v>2062</v>
      </c>
      <c r="J30" t="s">
        <v>2102</v>
      </c>
      <c r="K30" s="175"/>
      <c r="L30" s="176"/>
      <c r="M30" s="177"/>
    </row>
    <row r="31" spans="1:13" ht="14.4" customHeight="1" thickBot="1" x14ac:dyDescent="0.35">
      <c r="A31" s="86"/>
      <c r="B31" s="86"/>
      <c r="C31" s="86"/>
      <c r="D31" s="86"/>
      <c r="E31" s="86"/>
      <c r="F31" s="86"/>
      <c r="G31" s="86"/>
    </row>
    <row r="32" spans="1:13" x14ac:dyDescent="0.3">
      <c r="A32" s="198" t="str">
        <f>IF('POUR COMMENCER'!I17="","",'POUR COMMENCER'!I17)</f>
        <v/>
      </c>
      <c r="B32" s="199"/>
      <c r="C32" s="200"/>
      <c r="D32" s="105" t="str">
        <f>IF('POUR COMMENCER'!L17="","",'POUR COMMENCER'!L17)</f>
        <v/>
      </c>
      <c r="E32" s="201" t="s">
        <v>134</v>
      </c>
      <c r="F32" s="202"/>
      <c r="G32" s="84" t="s">
        <v>135</v>
      </c>
      <c r="I32" t="s">
        <v>235</v>
      </c>
      <c r="J32" t="s">
        <v>2103</v>
      </c>
      <c r="K32" s="181" t="s">
        <v>2147</v>
      </c>
      <c r="L32" s="182"/>
      <c r="M32" s="183"/>
    </row>
    <row r="33" spans="1:13" ht="15" thickBot="1" x14ac:dyDescent="0.35">
      <c r="A33" s="187"/>
      <c r="B33" s="188"/>
      <c r="C33" s="188"/>
      <c r="D33" s="189"/>
      <c r="E33" s="190"/>
      <c r="F33" s="191"/>
      <c r="G33" s="85"/>
      <c r="I33" t="s">
        <v>860</v>
      </c>
      <c r="J33" t="s">
        <v>2104</v>
      </c>
      <c r="K33" s="184"/>
      <c r="L33" s="185"/>
      <c r="M33" s="186"/>
    </row>
    <row r="34" spans="1:13" ht="14.4" customHeight="1" thickBot="1" x14ac:dyDescent="0.35">
      <c r="A34" s="204"/>
      <c r="B34" s="204"/>
      <c r="C34" s="204"/>
      <c r="D34" s="204"/>
      <c r="E34" s="190"/>
      <c r="F34" s="191"/>
      <c r="G34" s="85"/>
      <c r="I34" t="s">
        <v>861</v>
      </c>
      <c r="J34" t="s">
        <v>2105</v>
      </c>
    </row>
    <row r="35" spans="1:13" x14ac:dyDescent="0.3">
      <c r="A35" s="204"/>
      <c r="B35" s="204"/>
      <c r="C35" s="204"/>
      <c r="D35" s="204"/>
      <c r="E35" s="190"/>
      <c r="F35" s="191"/>
      <c r="G35" s="85"/>
      <c r="I35" t="s">
        <v>2063</v>
      </c>
      <c r="J35" t="s">
        <v>2106</v>
      </c>
      <c r="K35" s="169" t="s">
        <v>2148</v>
      </c>
      <c r="L35" s="170"/>
      <c r="M35" s="171"/>
    </row>
    <row r="36" spans="1:13" x14ac:dyDescent="0.3">
      <c r="A36" s="204"/>
      <c r="B36" s="204"/>
      <c r="C36" s="204"/>
      <c r="D36" s="204"/>
      <c r="E36" s="190"/>
      <c r="F36" s="191"/>
      <c r="G36" s="85"/>
      <c r="I36" t="s">
        <v>2064</v>
      </c>
      <c r="J36" t="s">
        <v>2107</v>
      </c>
      <c r="K36" s="172"/>
      <c r="L36" s="173"/>
      <c r="M36" s="174"/>
    </row>
    <row r="37" spans="1:13" ht="15" thickBot="1" x14ac:dyDescent="0.35">
      <c r="A37" s="204"/>
      <c r="B37" s="204"/>
      <c r="C37" s="204"/>
      <c r="D37" s="204"/>
      <c r="E37" s="190"/>
      <c r="F37" s="191"/>
      <c r="G37" s="85"/>
      <c r="I37" t="s">
        <v>2065</v>
      </c>
      <c r="J37" t="s">
        <v>2108</v>
      </c>
      <c r="K37" s="175"/>
      <c r="L37" s="176"/>
      <c r="M37" s="177"/>
    </row>
    <row r="38" spans="1:13" ht="14.4" customHeight="1" x14ac:dyDescent="0.3">
      <c r="A38" s="86"/>
      <c r="B38" s="86"/>
      <c r="C38" s="86"/>
      <c r="D38" s="86"/>
      <c r="E38" s="86"/>
      <c r="F38" s="86"/>
      <c r="G38" s="86"/>
      <c r="K38" s="169" t="s">
        <v>2149</v>
      </c>
      <c r="L38" s="170"/>
      <c r="M38" s="171"/>
    </row>
    <row r="39" spans="1:13" x14ac:dyDescent="0.3">
      <c r="A39" s="198" t="str">
        <f>IF('POUR COMMENCER'!I18="","",'POUR COMMENCER'!I18)</f>
        <v/>
      </c>
      <c r="B39" s="199"/>
      <c r="C39" s="200"/>
      <c r="D39" s="105" t="str">
        <f>IF('POUR COMMENCER'!L18="","",'POUR COMMENCER'!L18)</f>
        <v/>
      </c>
      <c r="E39" s="201" t="s">
        <v>134</v>
      </c>
      <c r="F39" s="202"/>
      <c r="G39" s="84" t="s">
        <v>135</v>
      </c>
      <c r="I39" t="s">
        <v>236</v>
      </c>
      <c r="J39" t="s">
        <v>2109</v>
      </c>
      <c r="K39" s="172"/>
      <c r="L39" s="173"/>
      <c r="M39" s="174"/>
    </row>
    <row r="40" spans="1:13" ht="15" thickBot="1" x14ac:dyDescent="0.35">
      <c r="A40" s="187"/>
      <c r="B40" s="188"/>
      <c r="C40" s="188"/>
      <c r="D40" s="189"/>
      <c r="E40" s="190"/>
      <c r="F40" s="191"/>
      <c r="G40" s="85"/>
      <c r="I40" t="s">
        <v>862</v>
      </c>
      <c r="J40" t="s">
        <v>2110</v>
      </c>
      <c r="K40" s="175"/>
      <c r="L40" s="176"/>
      <c r="M40" s="177"/>
    </row>
    <row r="41" spans="1:13" ht="14.4" customHeight="1" thickBot="1" x14ac:dyDescent="0.35">
      <c r="A41" s="204"/>
      <c r="B41" s="204"/>
      <c r="C41" s="204"/>
      <c r="D41" s="204"/>
      <c r="E41" s="190"/>
      <c r="F41" s="191"/>
      <c r="G41" s="85"/>
      <c r="I41" t="s">
        <v>863</v>
      </c>
      <c r="J41" t="s">
        <v>2111</v>
      </c>
    </row>
    <row r="42" spans="1:13" x14ac:dyDescent="0.3">
      <c r="A42" s="204"/>
      <c r="B42" s="204"/>
      <c r="C42" s="204"/>
      <c r="D42" s="204"/>
      <c r="E42" s="190"/>
      <c r="F42" s="191"/>
      <c r="G42" s="85"/>
      <c r="I42" t="s">
        <v>2066</v>
      </c>
      <c r="J42" t="s">
        <v>2112</v>
      </c>
      <c r="K42" s="181" t="s">
        <v>2161</v>
      </c>
      <c r="L42" s="182"/>
      <c r="M42" s="183"/>
    </row>
    <row r="43" spans="1:13" ht="15" thickBot="1" x14ac:dyDescent="0.35">
      <c r="A43" s="204"/>
      <c r="B43" s="204"/>
      <c r="C43" s="204"/>
      <c r="D43" s="204"/>
      <c r="E43" s="190"/>
      <c r="F43" s="191"/>
      <c r="G43" s="85"/>
      <c r="I43" t="s">
        <v>2067</v>
      </c>
      <c r="J43" t="s">
        <v>2113</v>
      </c>
      <c r="K43" s="184"/>
      <c r="L43" s="185"/>
      <c r="M43" s="186"/>
    </row>
    <row r="44" spans="1:13" ht="14.4" customHeight="1" thickBot="1" x14ac:dyDescent="0.35">
      <c r="A44" s="204"/>
      <c r="B44" s="204"/>
      <c r="C44" s="204"/>
      <c r="D44" s="204"/>
      <c r="E44" s="190"/>
      <c r="F44" s="191"/>
      <c r="G44" s="85"/>
      <c r="I44" t="s">
        <v>2068</v>
      </c>
      <c r="J44" t="s">
        <v>2114</v>
      </c>
    </row>
    <row r="45" spans="1:13" x14ac:dyDescent="0.3">
      <c r="A45" s="86"/>
      <c r="B45" s="86"/>
      <c r="C45" s="86"/>
      <c r="D45" s="86"/>
      <c r="E45" s="86"/>
      <c r="F45" s="86"/>
      <c r="G45" s="86"/>
      <c r="K45" s="169" t="s">
        <v>2167</v>
      </c>
      <c r="L45" s="170"/>
      <c r="M45" s="171"/>
    </row>
    <row r="46" spans="1:13" x14ac:dyDescent="0.3">
      <c r="A46" s="198" t="str">
        <f>IF('POUR COMMENCER'!I19="","",'POUR COMMENCER'!I19)</f>
        <v/>
      </c>
      <c r="B46" s="199"/>
      <c r="C46" s="200"/>
      <c r="D46" s="105" t="str">
        <f>IF('POUR COMMENCER'!L19="","",'POUR COMMENCER'!L19)</f>
        <v/>
      </c>
      <c r="E46" s="201" t="s">
        <v>134</v>
      </c>
      <c r="F46" s="202"/>
      <c r="G46" s="84" t="s">
        <v>135</v>
      </c>
      <c r="I46" t="s">
        <v>237</v>
      </c>
      <c r="J46" t="s">
        <v>2115</v>
      </c>
      <c r="K46" s="172"/>
      <c r="L46" s="173"/>
      <c r="M46" s="174"/>
    </row>
    <row r="47" spans="1:13" ht="14.4" customHeight="1" thickBot="1" x14ac:dyDescent="0.35">
      <c r="A47" s="187"/>
      <c r="B47" s="188"/>
      <c r="C47" s="188"/>
      <c r="D47" s="189"/>
      <c r="E47" s="190"/>
      <c r="F47" s="191"/>
      <c r="G47" s="85"/>
      <c r="I47" t="s">
        <v>864</v>
      </c>
      <c r="J47" t="s">
        <v>2116</v>
      </c>
      <c r="K47" s="175"/>
      <c r="L47" s="176"/>
      <c r="M47" s="177"/>
    </row>
    <row r="48" spans="1:13" x14ac:dyDescent="0.3">
      <c r="A48" s="204"/>
      <c r="B48" s="204"/>
      <c r="C48" s="204"/>
      <c r="D48" s="204"/>
      <c r="E48" s="190"/>
      <c r="F48" s="191"/>
      <c r="G48" s="85"/>
      <c r="I48" t="s">
        <v>865</v>
      </c>
      <c r="J48" t="s">
        <v>2117</v>
      </c>
      <c r="K48" s="169" t="s">
        <v>2162</v>
      </c>
      <c r="L48" s="170"/>
      <c r="M48" s="171"/>
    </row>
    <row r="49" spans="1:13" x14ac:dyDescent="0.3">
      <c r="A49" s="204"/>
      <c r="B49" s="204"/>
      <c r="C49" s="204"/>
      <c r="D49" s="204"/>
      <c r="E49" s="190"/>
      <c r="F49" s="191"/>
      <c r="G49" s="85"/>
      <c r="I49" t="s">
        <v>2069</v>
      </c>
      <c r="J49" t="s">
        <v>2118</v>
      </c>
      <c r="K49" s="172"/>
      <c r="L49" s="173"/>
      <c r="M49" s="174"/>
    </row>
    <row r="50" spans="1:13" ht="15" thickBot="1" x14ac:dyDescent="0.35">
      <c r="A50" s="204"/>
      <c r="B50" s="204"/>
      <c r="C50" s="204"/>
      <c r="D50" s="204"/>
      <c r="E50" s="190"/>
      <c r="F50" s="191"/>
      <c r="G50" s="85"/>
      <c r="I50" t="s">
        <v>2070</v>
      </c>
      <c r="J50" t="s">
        <v>2119</v>
      </c>
      <c r="K50" s="175"/>
      <c r="L50" s="176"/>
      <c r="M50" s="177"/>
    </row>
    <row r="51" spans="1:13" x14ac:dyDescent="0.3">
      <c r="A51" s="204"/>
      <c r="B51" s="204"/>
      <c r="C51" s="204"/>
      <c r="D51" s="204"/>
      <c r="E51" s="190"/>
      <c r="F51" s="191"/>
      <c r="G51" s="85"/>
      <c r="I51" t="s">
        <v>2071</v>
      </c>
      <c r="J51" t="s">
        <v>2120</v>
      </c>
      <c r="K51" s="169" t="s">
        <v>2163</v>
      </c>
      <c r="L51" s="170"/>
      <c r="M51" s="171"/>
    </row>
    <row r="52" spans="1:13" x14ac:dyDescent="0.3">
      <c r="A52" s="86"/>
      <c r="B52" s="86"/>
      <c r="C52" s="86"/>
      <c r="D52" s="86"/>
      <c r="E52" s="86"/>
      <c r="F52" s="86"/>
      <c r="G52" s="86"/>
      <c r="K52" s="172"/>
      <c r="L52" s="173"/>
      <c r="M52" s="174"/>
    </row>
    <row r="53" spans="1:13" ht="15" thickBot="1" x14ac:dyDescent="0.35">
      <c r="A53" s="198" t="str">
        <f>IF('POUR COMMENCER'!I20="","",'POUR COMMENCER'!I20)</f>
        <v/>
      </c>
      <c r="B53" s="199"/>
      <c r="C53" s="200"/>
      <c r="D53" s="105" t="str">
        <f>IF('POUR COMMENCER'!L20="","",'POUR COMMENCER'!L20)</f>
        <v/>
      </c>
      <c r="E53" s="201" t="s">
        <v>134</v>
      </c>
      <c r="F53" s="202"/>
      <c r="G53" s="84" t="s">
        <v>135</v>
      </c>
      <c r="I53" t="s">
        <v>238</v>
      </c>
      <c r="J53" t="s">
        <v>2121</v>
      </c>
      <c r="K53" s="175"/>
      <c r="L53" s="176"/>
      <c r="M53" s="177"/>
    </row>
    <row r="54" spans="1:13" x14ac:dyDescent="0.3">
      <c r="A54" s="187"/>
      <c r="B54" s="188"/>
      <c r="C54" s="188"/>
      <c r="D54" s="189"/>
      <c r="E54" s="190"/>
      <c r="F54" s="191"/>
      <c r="G54" s="85"/>
      <c r="I54" t="s">
        <v>866</v>
      </c>
      <c r="J54" t="s">
        <v>2122</v>
      </c>
    </row>
    <row r="55" spans="1:13" x14ac:dyDescent="0.3">
      <c r="A55" s="204"/>
      <c r="B55" s="204"/>
      <c r="C55" s="204"/>
      <c r="D55" s="204"/>
      <c r="E55" s="190"/>
      <c r="F55" s="191"/>
      <c r="G55" s="85"/>
      <c r="I55" t="s">
        <v>867</v>
      </c>
      <c r="J55" t="s">
        <v>2123</v>
      </c>
    </row>
    <row r="56" spans="1:13" x14ac:dyDescent="0.3">
      <c r="A56" s="204"/>
      <c r="B56" s="204"/>
      <c r="C56" s="204"/>
      <c r="D56" s="204"/>
      <c r="E56" s="190"/>
      <c r="F56" s="191"/>
      <c r="G56" s="85"/>
      <c r="I56" t="s">
        <v>2072</v>
      </c>
      <c r="J56" t="s">
        <v>2124</v>
      </c>
    </row>
    <row r="57" spans="1:13" x14ac:dyDescent="0.3">
      <c r="A57" s="204"/>
      <c r="B57" s="204"/>
      <c r="C57" s="204"/>
      <c r="D57" s="204"/>
      <c r="E57" s="190"/>
      <c r="F57" s="191"/>
      <c r="G57" s="85"/>
      <c r="I57" t="s">
        <v>2073</v>
      </c>
      <c r="J57" t="s">
        <v>2125</v>
      </c>
    </row>
    <row r="58" spans="1:13" x14ac:dyDescent="0.3">
      <c r="A58" s="204"/>
      <c r="B58" s="204"/>
      <c r="C58" s="204"/>
      <c r="D58" s="204"/>
      <c r="E58" s="190"/>
      <c r="F58" s="191"/>
      <c r="G58" s="85"/>
      <c r="I58" t="s">
        <v>2074</v>
      </c>
      <c r="J58" t="s">
        <v>2126</v>
      </c>
    </row>
    <row r="59" spans="1:13" x14ac:dyDescent="0.3">
      <c r="A59" s="86"/>
      <c r="B59" s="86"/>
      <c r="C59" s="86"/>
      <c r="D59" s="86"/>
      <c r="E59" s="86"/>
      <c r="F59" s="86"/>
      <c r="G59" s="86"/>
    </row>
    <row r="60" spans="1:13" x14ac:dyDescent="0.3">
      <c r="A60" s="198" t="str">
        <f>IF('POUR COMMENCER'!I21="","",'POUR COMMENCER'!I21)</f>
        <v/>
      </c>
      <c r="B60" s="199"/>
      <c r="C60" s="200"/>
      <c r="D60" s="105" t="str">
        <f>IF('POUR COMMENCER'!L21="","",'POUR COMMENCER'!L21)</f>
        <v/>
      </c>
      <c r="E60" s="201" t="s">
        <v>134</v>
      </c>
      <c r="F60" s="202"/>
      <c r="G60" s="84" t="s">
        <v>135</v>
      </c>
      <c r="I60" t="s">
        <v>239</v>
      </c>
      <c r="J60" t="s">
        <v>2127</v>
      </c>
    </row>
    <row r="61" spans="1:13" x14ac:dyDescent="0.3">
      <c r="A61" s="187"/>
      <c r="B61" s="188"/>
      <c r="C61" s="188"/>
      <c r="D61" s="189"/>
      <c r="E61" s="190"/>
      <c r="F61" s="191"/>
      <c r="G61" s="85"/>
      <c r="I61" t="s">
        <v>868</v>
      </c>
      <c r="J61" t="s">
        <v>2128</v>
      </c>
    </row>
    <row r="62" spans="1:13" x14ac:dyDescent="0.3">
      <c r="A62" s="204"/>
      <c r="B62" s="204"/>
      <c r="C62" s="204"/>
      <c r="D62" s="204"/>
      <c r="E62" s="190"/>
      <c r="F62" s="191"/>
      <c r="G62" s="85"/>
      <c r="I62" t="s">
        <v>869</v>
      </c>
      <c r="J62" t="s">
        <v>2129</v>
      </c>
    </row>
    <row r="63" spans="1:13" x14ac:dyDescent="0.3">
      <c r="A63" s="204"/>
      <c r="B63" s="204"/>
      <c r="C63" s="204"/>
      <c r="D63" s="204"/>
      <c r="E63" s="190"/>
      <c r="F63" s="191"/>
      <c r="G63" s="85"/>
      <c r="I63" t="s">
        <v>2075</v>
      </c>
      <c r="J63" t="s">
        <v>2130</v>
      </c>
    </row>
    <row r="64" spans="1:13" x14ac:dyDescent="0.3">
      <c r="A64" s="204"/>
      <c r="B64" s="204"/>
      <c r="C64" s="204"/>
      <c r="D64" s="204"/>
      <c r="E64" s="190"/>
      <c r="F64" s="191"/>
      <c r="G64" s="85"/>
      <c r="I64" t="s">
        <v>2076</v>
      </c>
      <c r="J64" t="s">
        <v>2131</v>
      </c>
    </row>
    <row r="65" spans="1:10" x14ac:dyDescent="0.3">
      <c r="A65" s="204"/>
      <c r="B65" s="204"/>
      <c r="C65" s="204"/>
      <c r="D65" s="204"/>
      <c r="E65" s="190"/>
      <c r="F65" s="191"/>
      <c r="G65" s="85"/>
      <c r="I65" t="s">
        <v>2077</v>
      </c>
      <c r="J65" t="s">
        <v>2132</v>
      </c>
    </row>
  </sheetData>
  <mergeCells count="113">
    <mergeCell ref="K2:M2"/>
    <mergeCell ref="K4:M6"/>
    <mergeCell ref="K8:M10"/>
    <mergeCell ref="K12:M14"/>
    <mergeCell ref="K11:M11"/>
    <mergeCell ref="A64:D65"/>
    <mergeCell ref="E64:F64"/>
    <mergeCell ref="E65:F65"/>
    <mergeCell ref="A60:C60"/>
    <mergeCell ref="E60:F60"/>
    <mergeCell ref="A61:D61"/>
    <mergeCell ref="E61:F61"/>
    <mergeCell ref="A62:D63"/>
    <mergeCell ref="E62:F62"/>
    <mergeCell ref="E63:F63"/>
    <mergeCell ref="A55:D56"/>
    <mergeCell ref="E55:F55"/>
    <mergeCell ref="E56:F56"/>
    <mergeCell ref="A57:D58"/>
    <mergeCell ref="E57:F57"/>
    <mergeCell ref="E58:F58"/>
    <mergeCell ref="A54:D54"/>
    <mergeCell ref="E54:F54"/>
    <mergeCell ref="A46:C46"/>
    <mergeCell ref="E46:F46"/>
    <mergeCell ref="A47:D47"/>
    <mergeCell ref="E47:F47"/>
    <mergeCell ref="A48:D49"/>
    <mergeCell ref="E48:F48"/>
    <mergeCell ref="E49:F49"/>
    <mergeCell ref="A50:D51"/>
    <mergeCell ref="E50:F50"/>
    <mergeCell ref="E51:F51"/>
    <mergeCell ref="A53:C53"/>
    <mergeCell ref="E53:F53"/>
    <mergeCell ref="A41:D42"/>
    <mergeCell ref="E41:F41"/>
    <mergeCell ref="E42:F42"/>
    <mergeCell ref="A43:D44"/>
    <mergeCell ref="E43:F43"/>
    <mergeCell ref="E44:F44"/>
    <mergeCell ref="A40:D40"/>
    <mergeCell ref="E40:F40"/>
    <mergeCell ref="A32:C32"/>
    <mergeCell ref="E32:F32"/>
    <mergeCell ref="A33:D33"/>
    <mergeCell ref="E33:F33"/>
    <mergeCell ref="A34:D35"/>
    <mergeCell ref="E34:F34"/>
    <mergeCell ref="E35:F35"/>
    <mergeCell ref="A36:D37"/>
    <mergeCell ref="E36:F36"/>
    <mergeCell ref="E37:F37"/>
    <mergeCell ref="A39:C39"/>
    <mergeCell ref="E39:F39"/>
    <mergeCell ref="A27:D28"/>
    <mergeCell ref="E27:F27"/>
    <mergeCell ref="E28:F28"/>
    <mergeCell ref="A29:D30"/>
    <mergeCell ref="E29:F29"/>
    <mergeCell ref="E30:F30"/>
    <mergeCell ref="A26:D26"/>
    <mergeCell ref="E26:F26"/>
    <mergeCell ref="A18:C18"/>
    <mergeCell ref="E18:F18"/>
    <mergeCell ref="A19:D19"/>
    <mergeCell ref="E19:F19"/>
    <mergeCell ref="A20:D21"/>
    <mergeCell ref="E20:F20"/>
    <mergeCell ref="E21:F21"/>
    <mergeCell ref="A22:D23"/>
    <mergeCell ref="E22:F22"/>
    <mergeCell ref="E23:F23"/>
    <mergeCell ref="A25:C25"/>
    <mergeCell ref="E25:F25"/>
    <mergeCell ref="A15:D16"/>
    <mergeCell ref="E15:F15"/>
    <mergeCell ref="E16:F16"/>
    <mergeCell ref="A12:D12"/>
    <mergeCell ref="E12:F12"/>
    <mergeCell ref="A4:C4"/>
    <mergeCell ref="E4:F4"/>
    <mergeCell ref="A5:D5"/>
    <mergeCell ref="E5:F5"/>
    <mergeCell ref="A6:D7"/>
    <mergeCell ref="E6:F6"/>
    <mergeCell ref="E7:F7"/>
    <mergeCell ref="A8:D9"/>
    <mergeCell ref="E8:F8"/>
    <mergeCell ref="E9:F9"/>
    <mergeCell ref="A11:C11"/>
    <mergeCell ref="E11:F11"/>
    <mergeCell ref="A3:G3"/>
    <mergeCell ref="A1:B1"/>
    <mergeCell ref="C1:E1"/>
    <mergeCell ref="F1:G2"/>
    <mergeCell ref="A2:B2"/>
    <mergeCell ref="C2:E2"/>
    <mergeCell ref="A13:D14"/>
    <mergeCell ref="E13:F13"/>
    <mergeCell ref="E14:F14"/>
    <mergeCell ref="K51:M53"/>
    <mergeCell ref="K16:M18"/>
    <mergeCell ref="K20:M20"/>
    <mergeCell ref="K22:M24"/>
    <mergeCell ref="K26:M26"/>
    <mergeCell ref="K28:M30"/>
    <mergeCell ref="K32:M33"/>
    <mergeCell ref="K35:M37"/>
    <mergeCell ref="K38:M40"/>
    <mergeCell ref="K42:M43"/>
    <mergeCell ref="K45:M47"/>
    <mergeCell ref="K48:M50"/>
  </mergeCells>
  <dataValidations count="10">
    <dataValidation type="list" errorStyle="information" allowBlank="1" showInputMessage="1" promptTitle="Compétence" prompt="Sélectionner la compétence à travailler." sqref="A62:D65">
      <formula1>form9</formula1>
    </dataValidation>
    <dataValidation type="list" errorStyle="information" allowBlank="1" showInputMessage="1" promptTitle="Compétence" prompt="Sélectionner la compétence à travailler." sqref="A55:D56">
      <formula1>form8</formula1>
    </dataValidation>
    <dataValidation type="list" errorStyle="information" allowBlank="1" showInputMessage="1" promptTitle="Compétence" prompt="Sélectionner la compétence à travailler." sqref="A48:D51">
      <formula1>form7</formula1>
    </dataValidation>
    <dataValidation type="list" errorStyle="information" allowBlank="1" showInputMessage="1" promptTitle="Compétence" prompt="Sélectionner la compétence à travailler." sqref="A41:D44">
      <formula1>form6</formula1>
    </dataValidation>
    <dataValidation type="list" errorStyle="information" allowBlank="1" showInputMessage="1" promptTitle="Compétence" prompt="Sélectionner la compétence à travailler." sqref="A34:D37">
      <formula1>form5</formula1>
    </dataValidation>
    <dataValidation type="list" errorStyle="information" allowBlank="1" showInputMessage="1" promptTitle="Compétence" prompt="Sélectionner la compétence à travailler." sqref="A27:D30">
      <formula1>form4</formula1>
    </dataValidation>
    <dataValidation type="list" errorStyle="information" allowBlank="1" showInputMessage="1" promptTitle="Compétence" prompt="Sélectionner la compétence à travailler." sqref="A20:D23">
      <formula1>form3</formula1>
    </dataValidation>
    <dataValidation type="list" errorStyle="information" allowBlank="1" showInputMessage="1" promptTitle="Compétence" prompt="Sélectionner la compétence à travailler." sqref="A13:D16">
      <formula1>form2</formula1>
    </dataValidation>
    <dataValidation type="list" errorStyle="information" allowBlank="1" showInputMessage="1" promptTitle="Compétence" prompt="Sélectionner la compétence à travailler." sqref="A57:D58 A6:D9">
      <formula1>form1</formula1>
    </dataValidation>
    <dataValidation allowBlank="1" showInputMessage="1" showErrorMessage="1" promptTitle="Activité proposée" prompt="Exemple : Les homophones a/à/as (exo n° 7p75)" sqref="A5:D5 A12:D12 A19:D19 A26:D26 A33:D33 A40:D40 A47:D47 A54:D54 A61:D61"/>
  </dataValidations>
  <pageMargins left="0.39370078740157483" right="0.39370078740157483" top="0.39370078740157483" bottom="0.39370078740157483" header="3.937007874015748E-2" footer="3.937007874015748E-2"/>
  <pageSetup paperSize="9" orientation="portrait"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Un manque ?" error="En cas de manque, rajouter l'information dans la feuille adéquate." promptTitle="Organisation" prompt="Sélectionner l'organisation adaptée à l'activité proposée.">
          <x14:formula1>
            <xm:f>Organisation!$A:$A</xm:f>
          </x14:formula1>
          <xm:sqref>G5:G9 G12:G16 G19:G23 G26:G30 G33:G37 G40:G44 G47:G51 G54:G58 G61:G65</xm:sqref>
        </x14:dataValidation>
        <x14:dataValidation type="list" errorStyle="information" allowBlank="1" showInputMessage="1" showErrorMessage="1" errorTitle="Un manque ?" error="En cas de manque, rajouter l'information dans la feuille adéquate." promptTitle="Matériel" prompt="Choisir le matériel utile pour l'activité proposée.">
          <x14:formula1>
            <xm:f>Matériel!$A:$A</xm:f>
          </x14:formula1>
          <xm:sqref>E5:F9 E12:F16 E19:F23 E26:F30 E33:F37 E40:F44 E47:F51 E54:F58 E61:F65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workbookViewId="0">
      <selection activeCell="K11" sqref="K11:M11"/>
    </sheetView>
  </sheetViews>
  <sheetFormatPr baseColWidth="10" defaultRowHeight="14.4" x14ac:dyDescent="0.3"/>
  <cols>
    <col min="3" max="3" width="29.33203125" customWidth="1"/>
    <col min="4" max="4" width="9.6640625" customWidth="1"/>
    <col min="5" max="5" width="10.109375" customWidth="1"/>
    <col min="6" max="6" width="6.5546875" customWidth="1"/>
    <col min="7" max="7" width="16.5546875" customWidth="1"/>
    <col min="9" max="10" width="0" hidden="1" customWidth="1"/>
  </cols>
  <sheetData>
    <row r="1" spans="1:13" ht="15" thickBot="1" x14ac:dyDescent="0.35">
      <c r="A1" s="205" t="str">
        <f>IF('POUR COMMENCER'!F6="","",'POUR COMMENCER'!F6)</f>
        <v/>
      </c>
      <c r="B1" s="194"/>
      <c r="C1" s="192" t="str">
        <f>CONCATENATE("CAHIER JOURNAL"," ",'POUR COMMENCER'!C3," - ",'POUR COMMENCER'!C3+1)</f>
        <v>CAHIER JOURNAL 2015 - 2016</v>
      </c>
      <c r="D1" s="192"/>
      <c r="E1" s="192"/>
      <c r="F1" s="194" t="str">
        <f>CONCATENATE('POUR COMMENCER'!A4,'POUR COMMENCER'!C4)</f>
        <v>Semaine n° 36</v>
      </c>
      <c r="G1" s="195"/>
      <c r="J1" s="20"/>
    </row>
    <row r="2" spans="1:13" ht="18.600000000000001" thickBot="1" x14ac:dyDescent="0.4">
      <c r="A2" s="206" t="str">
        <f>IF('POUR COMMENCER'!F7="","",'POUR COMMENCER'!F7)</f>
        <v/>
      </c>
      <c r="B2" s="196"/>
      <c r="C2" s="193">
        <f>(DATE('POUR COMMENCER'!C3,1,1)-WEEKDAY(DATE('POUR COMMENCER'!C3,1,1))+9 +('POUR COMMENCER'!C4-INT(MOD(INT((DATE('POUR COMMENCER'!C3,1,1)-WEEKDAY(DATE('POUR COMMENCER'!C3,1,1))+9-2)/7)+6/10,52+5/28))-1)*7)+2</f>
        <v>42249</v>
      </c>
      <c r="D2" s="193"/>
      <c r="E2" s="193"/>
      <c r="F2" s="196"/>
      <c r="G2" s="197"/>
      <c r="J2" s="20"/>
      <c r="K2" s="178" t="s">
        <v>2142</v>
      </c>
      <c r="L2" s="179"/>
      <c r="M2" s="180"/>
    </row>
    <row r="3" spans="1:13" ht="10.199999999999999" customHeight="1" thickBot="1" x14ac:dyDescent="0.35">
      <c r="A3" s="203" t="str">
        <f>A1</f>
        <v/>
      </c>
      <c r="B3" s="203"/>
      <c r="C3" s="203"/>
      <c r="D3" s="203"/>
      <c r="E3" s="203"/>
      <c r="F3" s="203"/>
      <c r="G3" s="203"/>
      <c r="K3" s="1"/>
      <c r="L3" s="2"/>
      <c r="M3" s="3"/>
    </row>
    <row r="4" spans="1:13" ht="14.4" customHeight="1" x14ac:dyDescent="0.3">
      <c r="A4" s="198" t="str">
        <f>IF('POUR COMMENCER'!P13="","",'POUR COMMENCER'!P13)</f>
        <v/>
      </c>
      <c r="B4" s="199"/>
      <c r="C4" s="200"/>
      <c r="D4" s="105" t="str">
        <f>IF('POUR COMMENCER'!S13="","",'POUR COMMENCER'!S13)</f>
        <v/>
      </c>
      <c r="E4" s="201" t="s">
        <v>134</v>
      </c>
      <c r="F4" s="202"/>
      <c r="G4" s="84" t="s">
        <v>135</v>
      </c>
      <c r="I4" t="s">
        <v>231</v>
      </c>
      <c r="J4" t="s">
        <v>2080</v>
      </c>
      <c r="K4" s="169" t="s">
        <v>2164</v>
      </c>
      <c r="L4" s="170"/>
      <c r="M4" s="171"/>
    </row>
    <row r="5" spans="1:13" ht="13.8" customHeight="1" x14ac:dyDescent="0.3">
      <c r="A5" s="187"/>
      <c r="B5" s="188"/>
      <c r="C5" s="188"/>
      <c r="D5" s="189"/>
      <c r="E5" s="190"/>
      <c r="F5" s="191"/>
      <c r="G5" s="85"/>
      <c r="I5" t="s">
        <v>805</v>
      </c>
      <c r="J5" t="s">
        <v>2133</v>
      </c>
      <c r="K5" s="172"/>
      <c r="L5" s="173"/>
      <c r="M5" s="174"/>
    </row>
    <row r="6" spans="1:13" ht="21.6" customHeight="1" thickBot="1" x14ac:dyDescent="0.35">
      <c r="A6" s="204"/>
      <c r="B6" s="204"/>
      <c r="C6" s="204"/>
      <c r="D6" s="204"/>
      <c r="E6" s="190"/>
      <c r="F6" s="191"/>
      <c r="G6" s="85"/>
      <c r="I6" t="s">
        <v>804</v>
      </c>
      <c r="J6" t="s">
        <v>2081</v>
      </c>
      <c r="K6" s="175"/>
      <c r="L6" s="176"/>
      <c r="M6" s="177"/>
    </row>
    <row r="7" spans="1:13" ht="21.6" customHeight="1" thickBot="1" x14ac:dyDescent="0.35">
      <c r="A7" s="204"/>
      <c r="B7" s="204"/>
      <c r="C7" s="204"/>
      <c r="D7" s="204"/>
      <c r="E7" s="190"/>
      <c r="F7" s="191"/>
      <c r="G7" s="85"/>
      <c r="I7" t="s">
        <v>1400</v>
      </c>
      <c r="J7" t="s">
        <v>2082</v>
      </c>
      <c r="K7" s="1"/>
      <c r="L7" s="2"/>
      <c r="M7" s="3"/>
    </row>
    <row r="8" spans="1:13" ht="21.6" customHeight="1" x14ac:dyDescent="0.3">
      <c r="A8" s="204"/>
      <c r="B8" s="204"/>
      <c r="C8" s="204"/>
      <c r="D8" s="204"/>
      <c r="E8" s="190"/>
      <c r="F8" s="191"/>
      <c r="G8" s="85"/>
      <c r="I8" t="s">
        <v>1401</v>
      </c>
      <c r="J8" t="s">
        <v>2083</v>
      </c>
      <c r="K8" s="169" t="s">
        <v>2166</v>
      </c>
      <c r="L8" s="170"/>
      <c r="M8" s="171"/>
    </row>
    <row r="9" spans="1:13" ht="21.6" customHeight="1" x14ac:dyDescent="0.3">
      <c r="A9" s="204"/>
      <c r="B9" s="204"/>
      <c r="C9" s="204"/>
      <c r="D9" s="204"/>
      <c r="E9" s="190"/>
      <c r="F9" s="191"/>
      <c r="G9" s="85"/>
      <c r="I9" t="s">
        <v>1402</v>
      </c>
      <c r="J9" t="s">
        <v>2084</v>
      </c>
      <c r="K9" s="172"/>
      <c r="L9" s="173"/>
      <c r="M9" s="174"/>
    </row>
    <row r="10" spans="1:13" ht="15" thickBot="1" x14ac:dyDescent="0.35">
      <c r="A10" s="86"/>
      <c r="B10" s="86"/>
      <c r="C10" s="86"/>
      <c r="D10" s="86"/>
      <c r="E10" s="86"/>
      <c r="F10" s="86"/>
      <c r="G10" s="86"/>
      <c r="K10" s="175"/>
      <c r="L10" s="176"/>
      <c r="M10" s="177"/>
    </row>
    <row r="11" spans="1:13" ht="15" thickBot="1" x14ac:dyDescent="0.35">
      <c r="A11" s="198" t="str">
        <f>IF('POUR COMMENCER'!P14="","",'POUR COMMENCER'!P14)</f>
        <v/>
      </c>
      <c r="B11" s="199"/>
      <c r="C11" s="200"/>
      <c r="D11" s="105" t="str">
        <f>IF('POUR COMMENCER'!S14="","",'POUR COMMENCER'!S14)</f>
        <v/>
      </c>
      <c r="E11" s="201" t="s">
        <v>134</v>
      </c>
      <c r="F11" s="202"/>
      <c r="G11" s="84" t="s">
        <v>135</v>
      </c>
      <c r="I11" t="s">
        <v>232</v>
      </c>
      <c r="J11" t="s">
        <v>2085</v>
      </c>
      <c r="K11" s="212" t="s">
        <v>2169</v>
      </c>
      <c r="L11" s="213"/>
      <c r="M11" s="214"/>
    </row>
    <row r="12" spans="1:13" ht="14.4" customHeight="1" x14ac:dyDescent="0.3">
      <c r="A12" s="187"/>
      <c r="B12" s="188"/>
      <c r="C12" s="188"/>
      <c r="D12" s="189"/>
      <c r="E12" s="190"/>
      <c r="F12" s="191"/>
      <c r="G12" s="85"/>
      <c r="I12" t="s">
        <v>854</v>
      </c>
      <c r="J12" t="s">
        <v>2086</v>
      </c>
      <c r="K12" s="169" t="s">
        <v>2165</v>
      </c>
      <c r="L12" s="170"/>
      <c r="M12" s="171"/>
    </row>
    <row r="13" spans="1:13" x14ac:dyDescent="0.3">
      <c r="A13" s="204"/>
      <c r="B13" s="204"/>
      <c r="C13" s="204"/>
      <c r="D13" s="204"/>
      <c r="E13" s="190"/>
      <c r="F13" s="191"/>
      <c r="G13" s="85"/>
      <c r="I13" t="s">
        <v>855</v>
      </c>
      <c r="J13" t="s">
        <v>2087</v>
      </c>
      <c r="K13" s="172"/>
      <c r="L13" s="173"/>
      <c r="M13" s="174"/>
    </row>
    <row r="14" spans="1:13" ht="15" thickBot="1" x14ac:dyDescent="0.35">
      <c r="A14" s="204"/>
      <c r="B14" s="204"/>
      <c r="C14" s="204"/>
      <c r="D14" s="204"/>
      <c r="E14" s="190"/>
      <c r="F14" s="191"/>
      <c r="G14" s="85"/>
      <c r="I14" t="s">
        <v>2054</v>
      </c>
      <c r="J14" t="s">
        <v>2088</v>
      </c>
      <c r="K14" s="175"/>
      <c r="L14" s="176"/>
      <c r="M14" s="177"/>
    </row>
    <row r="15" spans="1:13" ht="15" thickBot="1" x14ac:dyDescent="0.35">
      <c r="A15" s="204"/>
      <c r="B15" s="204"/>
      <c r="C15" s="204"/>
      <c r="D15" s="204"/>
      <c r="E15" s="190"/>
      <c r="F15" s="191"/>
      <c r="G15" s="85"/>
      <c r="I15" t="s">
        <v>2055</v>
      </c>
      <c r="J15" t="s">
        <v>2089</v>
      </c>
      <c r="K15" s="1"/>
      <c r="L15" s="2"/>
      <c r="M15" s="3"/>
    </row>
    <row r="16" spans="1:13" x14ac:dyDescent="0.3">
      <c r="A16" s="204"/>
      <c r="B16" s="204"/>
      <c r="C16" s="204"/>
      <c r="D16" s="204"/>
      <c r="E16" s="190"/>
      <c r="F16" s="191"/>
      <c r="G16" s="85"/>
      <c r="I16" t="s">
        <v>2056</v>
      </c>
      <c r="J16" t="s">
        <v>2090</v>
      </c>
      <c r="K16" s="169" t="s">
        <v>2168</v>
      </c>
      <c r="L16" s="170"/>
      <c r="M16" s="171"/>
    </row>
    <row r="17" spans="1:13" x14ac:dyDescent="0.3">
      <c r="A17" s="86"/>
      <c r="B17" s="86"/>
      <c r="C17" s="86"/>
      <c r="D17" s="86"/>
      <c r="E17" s="86"/>
      <c r="F17" s="86"/>
      <c r="G17" s="86"/>
      <c r="K17" s="172"/>
      <c r="L17" s="173"/>
      <c r="M17" s="174"/>
    </row>
    <row r="18" spans="1:13" ht="14.4" customHeight="1" thickBot="1" x14ac:dyDescent="0.35">
      <c r="A18" s="198" t="str">
        <f>IF('POUR COMMENCER'!P15="","",'POUR COMMENCER'!P15)</f>
        <v/>
      </c>
      <c r="B18" s="199"/>
      <c r="C18" s="200"/>
      <c r="D18" s="105" t="str">
        <f>IF('POUR COMMENCER'!S15="","",'POUR COMMENCER'!S15)</f>
        <v/>
      </c>
      <c r="E18" s="201" t="s">
        <v>134</v>
      </c>
      <c r="F18" s="202"/>
      <c r="G18" s="84" t="s">
        <v>135</v>
      </c>
      <c r="I18" t="s">
        <v>233</v>
      </c>
      <c r="J18" t="s">
        <v>2091</v>
      </c>
      <c r="K18" s="175"/>
      <c r="L18" s="176"/>
      <c r="M18" s="177"/>
    </row>
    <row r="19" spans="1:13" ht="15" thickBot="1" x14ac:dyDescent="0.35">
      <c r="A19" s="187"/>
      <c r="B19" s="188"/>
      <c r="C19" s="188"/>
      <c r="D19" s="189"/>
      <c r="E19" s="190"/>
      <c r="F19" s="191"/>
      <c r="G19" s="85"/>
      <c r="I19" t="s">
        <v>856</v>
      </c>
      <c r="J19" t="s">
        <v>2092</v>
      </c>
    </row>
    <row r="20" spans="1:13" x14ac:dyDescent="0.3">
      <c r="A20" s="204"/>
      <c r="B20" s="204"/>
      <c r="C20" s="204"/>
      <c r="D20" s="204"/>
      <c r="E20" s="190"/>
      <c r="F20" s="191"/>
      <c r="G20" s="85"/>
      <c r="I20" t="s">
        <v>857</v>
      </c>
      <c r="J20" t="s">
        <v>2093</v>
      </c>
      <c r="K20" s="178" t="s">
        <v>2143</v>
      </c>
      <c r="L20" s="179"/>
      <c r="M20" s="180"/>
    </row>
    <row r="21" spans="1:13" ht="15" thickBot="1" x14ac:dyDescent="0.35">
      <c r="A21" s="204"/>
      <c r="B21" s="204"/>
      <c r="C21" s="204"/>
      <c r="D21" s="204"/>
      <c r="E21" s="190"/>
      <c r="F21" s="191"/>
      <c r="G21" s="85"/>
      <c r="I21" t="s">
        <v>2057</v>
      </c>
      <c r="J21" t="s">
        <v>2094</v>
      </c>
      <c r="K21" s="1"/>
      <c r="L21" s="2"/>
      <c r="M21" s="3"/>
    </row>
    <row r="22" spans="1:13" x14ac:dyDescent="0.3">
      <c r="A22" s="204"/>
      <c r="B22" s="204"/>
      <c r="C22" s="204"/>
      <c r="D22" s="204"/>
      <c r="E22" s="190"/>
      <c r="F22" s="191"/>
      <c r="G22" s="85"/>
      <c r="I22" t="s">
        <v>2058</v>
      </c>
      <c r="J22" t="s">
        <v>2095</v>
      </c>
      <c r="K22" s="169" t="s">
        <v>2144</v>
      </c>
      <c r="L22" s="170"/>
      <c r="M22" s="171"/>
    </row>
    <row r="23" spans="1:13" x14ac:dyDescent="0.3">
      <c r="A23" s="204"/>
      <c r="B23" s="204"/>
      <c r="C23" s="204"/>
      <c r="D23" s="204"/>
      <c r="E23" s="190"/>
      <c r="F23" s="191"/>
      <c r="G23" s="85"/>
      <c r="I23" t="s">
        <v>2059</v>
      </c>
      <c r="J23" t="s">
        <v>2096</v>
      </c>
      <c r="K23" s="172"/>
      <c r="L23" s="173"/>
      <c r="M23" s="174"/>
    </row>
    <row r="24" spans="1:13" ht="14.4" customHeight="1" thickBot="1" x14ac:dyDescent="0.35">
      <c r="A24" s="86"/>
      <c r="B24" s="86"/>
      <c r="C24" s="86"/>
      <c r="D24" s="86"/>
      <c r="E24" s="86"/>
      <c r="F24" s="86"/>
      <c r="G24" s="86"/>
      <c r="K24" s="175"/>
      <c r="L24" s="176"/>
      <c r="M24" s="177"/>
    </row>
    <row r="25" spans="1:13" ht="15" thickBot="1" x14ac:dyDescent="0.35">
      <c r="A25" s="198" t="str">
        <f>IF('POUR COMMENCER'!P16="","",'POUR COMMENCER'!P16)</f>
        <v/>
      </c>
      <c r="B25" s="199"/>
      <c r="C25" s="200"/>
      <c r="D25" s="105" t="str">
        <f>IF('POUR COMMENCER'!S16="","",'POUR COMMENCER'!S16)</f>
        <v/>
      </c>
      <c r="E25" s="201" t="s">
        <v>134</v>
      </c>
      <c r="F25" s="202"/>
      <c r="G25" s="84" t="s">
        <v>135</v>
      </c>
      <c r="I25" t="s">
        <v>234</v>
      </c>
      <c r="J25" t="s">
        <v>2097</v>
      </c>
    </row>
    <row r="26" spans="1:13" x14ac:dyDescent="0.3">
      <c r="A26" s="187"/>
      <c r="B26" s="188"/>
      <c r="C26" s="188"/>
      <c r="D26" s="189"/>
      <c r="E26" s="190"/>
      <c r="F26" s="191"/>
      <c r="G26" s="85"/>
      <c r="I26" t="s">
        <v>858</v>
      </c>
      <c r="J26" t="s">
        <v>2098</v>
      </c>
      <c r="K26" s="178" t="s">
        <v>2145</v>
      </c>
      <c r="L26" s="179"/>
      <c r="M26" s="180"/>
    </row>
    <row r="27" spans="1:13" ht="15" thickBot="1" x14ac:dyDescent="0.35">
      <c r="A27" s="204"/>
      <c r="B27" s="204"/>
      <c r="C27" s="204"/>
      <c r="D27" s="204"/>
      <c r="E27" s="190"/>
      <c r="F27" s="191"/>
      <c r="G27" s="85"/>
      <c r="I27" t="s">
        <v>859</v>
      </c>
      <c r="J27" t="s">
        <v>2099</v>
      </c>
      <c r="K27" s="1"/>
      <c r="L27" s="2"/>
      <c r="M27" s="3"/>
    </row>
    <row r="28" spans="1:13" ht="14.4" customHeight="1" x14ac:dyDescent="0.3">
      <c r="A28" s="204"/>
      <c r="B28" s="204"/>
      <c r="C28" s="204"/>
      <c r="D28" s="204"/>
      <c r="E28" s="190"/>
      <c r="F28" s="191"/>
      <c r="G28" s="85"/>
      <c r="I28" t="s">
        <v>2060</v>
      </c>
      <c r="J28" t="s">
        <v>2100</v>
      </c>
      <c r="K28" s="169" t="s">
        <v>2146</v>
      </c>
      <c r="L28" s="170"/>
      <c r="M28" s="171"/>
    </row>
    <row r="29" spans="1:13" x14ac:dyDescent="0.3">
      <c r="A29" s="204"/>
      <c r="B29" s="204"/>
      <c r="C29" s="204"/>
      <c r="D29" s="204"/>
      <c r="E29" s="190"/>
      <c r="F29" s="191"/>
      <c r="G29" s="85"/>
      <c r="I29" t="s">
        <v>2061</v>
      </c>
      <c r="J29" t="s">
        <v>2101</v>
      </c>
      <c r="K29" s="172"/>
      <c r="L29" s="173"/>
      <c r="M29" s="174"/>
    </row>
    <row r="30" spans="1:13" ht="15" thickBot="1" x14ac:dyDescent="0.35">
      <c r="A30" s="204"/>
      <c r="B30" s="204"/>
      <c r="C30" s="204"/>
      <c r="D30" s="204"/>
      <c r="E30" s="190"/>
      <c r="F30" s="191"/>
      <c r="G30" s="85"/>
      <c r="I30" t="s">
        <v>2062</v>
      </c>
      <c r="J30" t="s">
        <v>2102</v>
      </c>
      <c r="K30" s="175"/>
      <c r="L30" s="176"/>
      <c r="M30" s="177"/>
    </row>
    <row r="31" spans="1:13" ht="14.4" customHeight="1" thickBot="1" x14ac:dyDescent="0.35">
      <c r="A31" s="86"/>
      <c r="B31" s="86"/>
      <c r="C31" s="86"/>
      <c r="D31" s="86"/>
      <c r="E31" s="86"/>
      <c r="F31" s="86"/>
      <c r="G31" s="86"/>
    </row>
    <row r="32" spans="1:13" x14ac:dyDescent="0.3">
      <c r="A32" s="198" t="str">
        <f>IF('POUR COMMENCER'!P17="","",'POUR COMMENCER'!P17)</f>
        <v/>
      </c>
      <c r="B32" s="199"/>
      <c r="C32" s="200"/>
      <c r="D32" s="105" t="str">
        <f>IF('POUR COMMENCER'!S17="","",'POUR COMMENCER'!S17)</f>
        <v/>
      </c>
      <c r="E32" s="201" t="s">
        <v>134</v>
      </c>
      <c r="F32" s="202"/>
      <c r="G32" s="84" t="s">
        <v>135</v>
      </c>
      <c r="I32" t="s">
        <v>235</v>
      </c>
      <c r="J32" t="s">
        <v>2103</v>
      </c>
      <c r="K32" s="181" t="s">
        <v>2147</v>
      </c>
      <c r="L32" s="182"/>
      <c r="M32" s="183"/>
    </row>
    <row r="33" spans="1:13" ht="15" thickBot="1" x14ac:dyDescent="0.35">
      <c r="A33" s="187"/>
      <c r="B33" s="188"/>
      <c r="C33" s="188"/>
      <c r="D33" s="189"/>
      <c r="E33" s="190"/>
      <c r="F33" s="191"/>
      <c r="G33" s="85"/>
      <c r="I33" t="s">
        <v>860</v>
      </c>
      <c r="J33" t="s">
        <v>2104</v>
      </c>
      <c r="K33" s="184"/>
      <c r="L33" s="185"/>
      <c r="M33" s="186"/>
    </row>
    <row r="34" spans="1:13" ht="14.4" customHeight="1" thickBot="1" x14ac:dyDescent="0.35">
      <c r="A34" s="204"/>
      <c r="B34" s="204"/>
      <c r="C34" s="204"/>
      <c r="D34" s="204"/>
      <c r="E34" s="190"/>
      <c r="F34" s="191"/>
      <c r="G34" s="85"/>
      <c r="I34" t="s">
        <v>861</v>
      </c>
      <c r="J34" t="s">
        <v>2105</v>
      </c>
    </row>
    <row r="35" spans="1:13" x14ac:dyDescent="0.3">
      <c r="A35" s="204"/>
      <c r="B35" s="204"/>
      <c r="C35" s="204"/>
      <c r="D35" s="204"/>
      <c r="E35" s="190"/>
      <c r="F35" s="191"/>
      <c r="G35" s="85"/>
      <c r="I35" t="s">
        <v>2063</v>
      </c>
      <c r="J35" t="s">
        <v>2106</v>
      </c>
      <c r="K35" s="169" t="s">
        <v>2148</v>
      </c>
      <c r="L35" s="170"/>
      <c r="M35" s="171"/>
    </row>
    <row r="36" spans="1:13" x14ac:dyDescent="0.3">
      <c r="A36" s="204"/>
      <c r="B36" s="204"/>
      <c r="C36" s="204"/>
      <c r="D36" s="204"/>
      <c r="E36" s="190"/>
      <c r="F36" s="191"/>
      <c r="G36" s="85"/>
      <c r="I36" t="s">
        <v>2064</v>
      </c>
      <c r="J36" t="s">
        <v>2107</v>
      </c>
      <c r="K36" s="172"/>
      <c r="L36" s="173"/>
      <c r="M36" s="174"/>
    </row>
    <row r="37" spans="1:13" ht="15" thickBot="1" x14ac:dyDescent="0.35">
      <c r="A37" s="204"/>
      <c r="B37" s="204"/>
      <c r="C37" s="204"/>
      <c r="D37" s="204"/>
      <c r="E37" s="190"/>
      <c r="F37" s="191"/>
      <c r="G37" s="85"/>
      <c r="I37" t="s">
        <v>2065</v>
      </c>
      <c r="J37" t="s">
        <v>2108</v>
      </c>
      <c r="K37" s="175"/>
      <c r="L37" s="176"/>
      <c r="M37" s="177"/>
    </row>
    <row r="38" spans="1:13" ht="14.4" customHeight="1" x14ac:dyDescent="0.3">
      <c r="A38" s="86"/>
      <c r="B38" s="86"/>
      <c r="C38" s="86"/>
      <c r="D38" s="86"/>
      <c r="E38" s="86"/>
      <c r="F38" s="86"/>
      <c r="G38" s="86"/>
      <c r="K38" s="169" t="s">
        <v>2149</v>
      </c>
      <c r="L38" s="170"/>
      <c r="M38" s="171"/>
    </row>
    <row r="39" spans="1:13" x14ac:dyDescent="0.3">
      <c r="A39" s="198" t="str">
        <f>IF('POUR COMMENCER'!P18="","",'POUR COMMENCER'!P18)</f>
        <v/>
      </c>
      <c r="B39" s="199"/>
      <c r="C39" s="200"/>
      <c r="D39" s="105" t="str">
        <f>IF('POUR COMMENCER'!S18="","",'POUR COMMENCER'!S18)</f>
        <v/>
      </c>
      <c r="E39" s="201" t="s">
        <v>134</v>
      </c>
      <c r="F39" s="202"/>
      <c r="G39" s="84" t="s">
        <v>135</v>
      </c>
      <c r="I39" t="s">
        <v>236</v>
      </c>
      <c r="J39" t="s">
        <v>2109</v>
      </c>
      <c r="K39" s="172"/>
      <c r="L39" s="173"/>
      <c r="M39" s="174"/>
    </row>
    <row r="40" spans="1:13" ht="15" thickBot="1" x14ac:dyDescent="0.35">
      <c r="A40" s="187"/>
      <c r="B40" s="188"/>
      <c r="C40" s="188"/>
      <c r="D40" s="189"/>
      <c r="E40" s="190"/>
      <c r="F40" s="191"/>
      <c r="G40" s="85"/>
      <c r="I40" t="s">
        <v>862</v>
      </c>
      <c r="J40" t="s">
        <v>2110</v>
      </c>
      <c r="K40" s="175"/>
      <c r="L40" s="176"/>
      <c r="M40" s="177"/>
    </row>
    <row r="41" spans="1:13" ht="14.4" customHeight="1" thickBot="1" x14ac:dyDescent="0.35">
      <c r="A41" s="204"/>
      <c r="B41" s="204"/>
      <c r="C41" s="204"/>
      <c r="D41" s="204"/>
      <c r="E41" s="190"/>
      <c r="F41" s="191"/>
      <c r="G41" s="85"/>
      <c r="I41" t="s">
        <v>863</v>
      </c>
      <c r="J41" t="s">
        <v>2111</v>
      </c>
    </row>
    <row r="42" spans="1:13" x14ac:dyDescent="0.3">
      <c r="A42" s="204"/>
      <c r="B42" s="204"/>
      <c r="C42" s="204"/>
      <c r="D42" s="204"/>
      <c r="E42" s="190"/>
      <c r="F42" s="191"/>
      <c r="G42" s="85"/>
      <c r="I42" t="s">
        <v>2066</v>
      </c>
      <c r="J42" t="s">
        <v>2112</v>
      </c>
      <c r="K42" s="181" t="s">
        <v>2161</v>
      </c>
      <c r="L42" s="182"/>
      <c r="M42" s="183"/>
    </row>
    <row r="43" spans="1:13" ht="15" thickBot="1" x14ac:dyDescent="0.35">
      <c r="A43" s="204"/>
      <c r="B43" s="204"/>
      <c r="C43" s="204"/>
      <c r="D43" s="204"/>
      <c r="E43" s="190"/>
      <c r="F43" s="191"/>
      <c r="G43" s="85"/>
      <c r="I43" t="s">
        <v>2067</v>
      </c>
      <c r="J43" t="s">
        <v>2113</v>
      </c>
      <c r="K43" s="184"/>
      <c r="L43" s="185"/>
      <c r="M43" s="186"/>
    </row>
    <row r="44" spans="1:13" ht="14.4" customHeight="1" thickBot="1" x14ac:dyDescent="0.35">
      <c r="A44" s="204"/>
      <c r="B44" s="204"/>
      <c r="C44" s="204"/>
      <c r="D44" s="204"/>
      <c r="E44" s="190"/>
      <c r="F44" s="191"/>
      <c r="G44" s="85"/>
      <c r="I44" t="s">
        <v>2068</v>
      </c>
      <c r="J44" t="s">
        <v>2114</v>
      </c>
    </row>
    <row r="45" spans="1:13" x14ac:dyDescent="0.3">
      <c r="A45" s="86"/>
      <c r="B45" s="86"/>
      <c r="C45" s="86"/>
      <c r="D45" s="86"/>
      <c r="E45" s="86"/>
      <c r="F45" s="86"/>
      <c r="G45" s="86"/>
      <c r="K45" s="169" t="s">
        <v>2167</v>
      </c>
      <c r="L45" s="170"/>
      <c r="M45" s="171"/>
    </row>
    <row r="46" spans="1:13" x14ac:dyDescent="0.3">
      <c r="A46" s="198" t="str">
        <f>IF('POUR COMMENCER'!P19="","",'POUR COMMENCER'!P19)</f>
        <v/>
      </c>
      <c r="B46" s="199"/>
      <c r="C46" s="200"/>
      <c r="D46" s="105" t="str">
        <f>IF('POUR COMMENCER'!S19="","",'POUR COMMENCER'!S19)</f>
        <v/>
      </c>
      <c r="E46" s="201" t="s">
        <v>134</v>
      </c>
      <c r="F46" s="202"/>
      <c r="G46" s="84" t="s">
        <v>135</v>
      </c>
      <c r="I46" t="s">
        <v>237</v>
      </c>
      <c r="J46" t="s">
        <v>2115</v>
      </c>
      <c r="K46" s="172"/>
      <c r="L46" s="173"/>
      <c r="M46" s="174"/>
    </row>
    <row r="47" spans="1:13" ht="14.4" customHeight="1" thickBot="1" x14ac:dyDescent="0.35">
      <c r="A47" s="187"/>
      <c r="B47" s="188"/>
      <c r="C47" s="188"/>
      <c r="D47" s="189"/>
      <c r="E47" s="190"/>
      <c r="F47" s="191"/>
      <c r="G47" s="85"/>
      <c r="I47" t="s">
        <v>864</v>
      </c>
      <c r="J47" t="s">
        <v>2116</v>
      </c>
      <c r="K47" s="175"/>
      <c r="L47" s="176"/>
      <c r="M47" s="177"/>
    </row>
    <row r="48" spans="1:13" x14ac:dyDescent="0.3">
      <c r="A48" s="204"/>
      <c r="B48" s="204"/>
      <c r="C48" s="204"/>
      <c r="D48" s="204"/>
      <c r="E48" s="190"/>
      <c r="F48" s="191"/>
      <c r="G48" s="85"/>
      <c r="I48" t="s">
        <v>865</v>
      </c>
      <c r="J48" t="s">
        <v>2117</v>
      </c>
      <c r="K48" s="169" t="s">
        <v>2162</v>
      </c>
      <c r="L48" s="170"/>
      <c r="M48" s="171"/>
    </row>
    <row r="49" spans="1:13" x14ac:dyDescent="0.3">
      <c r="A49" s="204"/>
      <c r="B49" s="204"/>
      <c r="C49" s="204"/>
      <c r="D49" s="204"/>
      <c r="E49" s="190"/>
      <c r="F49" s="191"/>
      <c r="G49" s="85"/>
      <c r="I49" t="s">
        <v>2069</v>
      </c>
      <c r="J49" t="s">
        <v>2118</v>
      </c>
      <c r="K49" s="172"/>
      <c r="L49" s="173"/>
      <c r="M49" s="174"/>
    </row>
    <row r="50" spans="1:13" ht="15" thickBot="1" x14ac:dyDescent="0.35">
      <c r="A50" s="204"/>
      <c r="B50" s="204"/>
      <c r="C50" s="204"/>
      <c r="D50" s="204"/>
      <c r="E50" s="190"/>
      <c r="F50" s="191"/>
      <c r="G50" s="85"/>
      <c r="I50" t="s">
        <v>2070</v>
      </c>
      <c r="J50" t="s">
        <v>2119</v>
      </c>
      <c r="K50" s="175"/>
      <c r="L50" s="176"/>
      <c r="M50" s="177"/>
    </row>
    <row r="51" spans="1:13" x14ac:dyDescent="0.3">
      <c r="A51" s="204"/>
      <c r="B51" s="204"/>
      <c r="C51" s="204"/>
      <c r="D51" s="204"/>
      <c r="E51" s="190"/>
      <c r="F51" s="191"/>
      <c r="G51" s="85"/>
      <c r="I51" t="s">
        <v>2071</v>
      </c>
      <c r="J51" t="s">
        <v>2120</v>
      </c>
      <c r="K51" s="169" t="s">
        <v>2163</v>
      </c>
      <c r="L51" s="170"/>
      <c r="M51" s="171"/>
    </row>
    <row r="52" spans="1:13" x14ac:dyDescent="0.3">
      <c r="A52" s="86"/>
      <c r="B52" s="86"/>
      <c r="C52" s="86"/>
      <c r="D52" s="86"/>
      <c r="E52" s="86"/>
      <c r="F52" s="86"/>
      <c r="G52" s="86"/>
      <c r="K52" s="172"/>
      <c r="L52" s="173"/>
      <c r="M52" s="174"/>
    </row>
    <row r="53" spans="1:13" ht="15" thickBot="1" x14ac:dyDescent="0.35">
      <c r="A53" s="198" t="str">
        <f>IF('POUR COMMENCER'!P20="","",'POUR COMMENCER'!P20)</f>
        <v/>
      </c>
      <c r="B53" s="199"/>
      <c r="C53" s="200"/>
      <c r="D53" s="105" t="str">
        <f>IF('POUR COMMENCER'!S20="","",'POUR COMMENCER'!S20)</f>
        <v/>
      </c>
      <c r="E53" s="201" t="s">
        <v>134</v>
      </c>
      <c r="F53" s="202"/>
      <c r="G53" s="84" t="s">
        <v>135</v>
      </c>
      <c r="I53" t="s">
        <v>238</v>
      </c>
      <c r="J53" t="s">
        <v>2121</v>
      </c>
      <c r="K53" s="175"/>
      <c r="L53" s="176"/>
      <c r="M53" s="177"/>
    </row>
    <row r="54" spans="1:13" x14ac:dyDescent="0.3">
      <c r="A54" s="187"/>
      <c r="B54" s="188"/>
      <c r="C54" s="188"/>
      <c r="D54" s="189"/>
      <c r="E54" s="190"/>
      <c r="F54" s="191"/>
      <c r="G54" s="85"/>
      <c r="I54" t="s">
        <v>866</v>
      </c>
      <c r="J54" t="s">
        <v>2122</v>
      </c>
    </row>
    <row r="55" spans="1:13" x14ac:dyDescent="0.3">
      <c r="A55" s="204"/>
      <c r="B55" s="204"/>
      <c r="C55" s="204"/>
      <c r="D55" s="204"/>
      <c r="E55" s="190"/>
      <c r="F55" s="191"/>
      <c r="G55" s="85"/>
      <c r="I55" t="s">
        <v>867</v>
      </c>
      <c r="J55" t="s">
        <v>2123</v>
      </c>
    </row>
    <row r="56" spans="1:13" x14ac:dyDescent="0.3">
      <c r="A56" s="204"/>
      <c r="B56" s="204"/>
      <c r="C56" s="204"/>
      <c r="D56" s="204"/>
      <c r="E56" s="190"/>
      <c r="F56" s="191"/>
      <c r="G56" s="85"/>
      <c r="I56" t="s">
        <v>2072</v>
      </c>
      <c r="J56" t="s">
        <v>2124</v>
      </c>
    </row>
    <row r="57" spans="1:13" x14ac:dyDescent="0.3">
      <c r="A57" s="204"/>
      <c r="B57" s="204"/>
      <c r="C57" s="204"/>
      <c r="D57" s="204"/>
      <c r="E57" s="190"/>
      <c r="F57" s="191"/>
      <c r="G57" s="85"/>
      <c r="I57" t="s">
        <v>2073</v>
      </c>
      <c r="J57" t="s">
        <v>2125</v>
      </c>
    </row>
    <row r="58" spans="1:13" x14ac:dyDescent="0.3">
      <c r="A58" s="204"/>
      <c r="B58" s="204"/>
      <c r="C58" s="204"/>
      <c r="D58" s="204"/>
      <c r="E58" s="190"/>
      <c r="F58" s="191"/>
      <c r="G58" s="85"/>
      <c r="I58" t="s">
        <v>2074</v>
      </c>
      <c r="J58" t="s">
        <v>2126</v>
      </c>
    </row>
    <row r="59" spans="1:13" x14ac:dyDescent="0.3">
      <c r="A59" s="86"/>
      <c r="B59" s="86"/>
      <c r="C59" s="86"/>
      <c r="D59" s="86"/>
      <c r="E59" s="86"/>
      <c r="F59" s="86"/>
      <c r="G59" s="86"/>
    </row>
    <row r="60" spans="1:13" x14ac:dyDescent="0.3">
      <c r="A60" s="198" t="str">
        <f>IF('POUR COMMENCER'!P21="","",'POUR COMMENCER'!P21)</f>
        <v/>
      </c>
      <c r="B60" s="199"/>
      <c r="C60" s="200"/>
      <c r="D60" s="105" t="str">
        <f>IF('POUR COMMENCER'!S21="","",'POUR COMMENCER'!S21)</f>
        <v/>
      </c>
      <c r="E60" s="201" t="s">
        <v>134</v>
      </c>
      <c r="F60" s="202"/>
      <c r="G60" s="84" t="s">
        <v>135</v>
      </c>
      <c r="I60" t="s">
        <v>239</v>
      </c>
      <c r="J60" t="s">
        <v>2127</v>
      </c>
    </row>
    <row r="61" spans="1:13" x14ac:dyDescent="0.3">
      <c r="A61" s="187"/>
      <c r="B61" s="188"/>
      <c r="C61" s="188"/>
      <c r="D61" s="189"/>
      <c r="E61" s="190"/>
      <c r="F61" s="191"/>
      <c r="G61" s="85"/>
      <c r="I61" t="s">
        <v>868</v>
      </c>
      <c r="J61" t="s">
        <v>2128</v>
      </c>
    </row>
    <row r="62" spans="1:13" x14ac:dyDescent="0.3">
      <c r="A62" s="204"/>
      <c r="B62" s="204"/>
      <c r="C62" s="204"/>
      <c r="D62" s="204"/>
      <c r="E62" s="190"/>
      <c r="F62" s="191"/>
      <c r="G62" s="85"/>
      <c r="I62" t="s">
        <v>869</v>
      </c>
      <c r="J62" t="s">
        <v>2129</v>
      </c>
    </row>
    <row r="63" spans="1:13" x14ac:dyDescent="0.3">
      <c r="A63" s="204"/>
      <c r="B63" s="204"/>
      <c r="C63" s="204"/>
      <c r="D63" s="204"/>
      <c r="E63" s="190"/>
      <c r="F63" s="191"/>
      <c r="G63" s="85"/>
      <c r="I63" t="s">
        <v>2075</v>
      </c>
      <c r="J63" t="s">
        <v>2130</v>
      </c>
    </row>
    <row r="64" spans="1:13" x14ac:dyDescent="0.3">
      <c r="A64" s="204"/>
      <c r="B64" s="204"/>
      <c r="C64" s="204"/>
      <c r="D64" s="204"/>
      <c r="E64" s="190"/>
      <c r="F64" s="191"/>
      <c r="G64" s="85"/>
      <c r="I64" t="s">
        <v>2076</v>
      </c>
      <c r="J64" t="s">
        <v>2131</v>
      </c>
    </row>
    <row r="65" spans="1:10" x14ac:dyDescent="0.3">
      <c r="A65" s="204"/>
      <c r="B65" s="204"/>
      <c r="C65" s="204"/>
      <c r="D65" s="204"/>
      <c r="E65" s="190"/>
      <c r="F65" s="191"/>
      <c r="G65" s="85"/>
      <c r="I65" t="s">
        <v>2077</v>
      </c>
      <c r="J65" t="s">
        <v>2132</v>
      </c>
    </row>
  </sheetData>
  <mergeCells count="113">
    <mergeCell ref="A64:D65"/>
    <mergeCell ref="E64:F64"/>
    <mergeCell ref="E65:F65"/>
    <mergeCell ref="K2:M2"/>
    <mergeCell ref="K4:M6"/>
    <mergeCell ref="K8:M10"/>
    <mergeCell ref="K12:M14"/>
    <mergeCell ref="A60:C60"/>
    <mergeCell ref="E60:F60"/>
    <mergeCell ref="A61:D61"/>
    <mergeCell ref="E61:F61"/>
    <mergeCell ref="A62:D63"/>
    <mergeCell ref="E62:F62"/>
    <mergeCell ref="E63:F63"/>
    <mergeCell ref="A55:D56"/>
    <mergeCell ref="E55:F55"/>
    <mergeCell ref="E56:F56"/>
    <mergeCell ref="K11:M11"/>
    <mergeCell ref="A57:D58"/>
    <mergeCell ref="E57:F57"/>
    <mergeCell ref="E58:F58"/>
    <mergeCell ref="A50:D51"/>
    <mergeCell ref="E50:F50"/>
    <mergeCell ref="E51:F51"/>
    <mergeCell ref="A53:C53"/>
    <mergeCell ref="E53:F53"/>
    <mergeCell ref="A54:D54"/>
    <mergeCell ref="E54:F54"/>
    <mergeCell ref="A46:C46"/>
    <mergeCell ref="E46:F46"/>
    <mergeCell ref="A47:D47"/>
    <mergeCell ref="E47:F47"/>
    <mergeCell ref="A48:D49"/>
    <mergeCell ref="E48:F48"/>
    <mergeCell ref="E49:F49"/>
    <mergeCell ref="A41:D42"/>
    <mergeCell ref="E41:F41"/>
    <mergeCell ref="E42:F42"/>
    <mergeCell ref="A43:D44"/>
    <mergeCell ref="E43:F43"/>
    <mergeCell ref="E44:F44"/>
    <mergeCell ref="A36:D37"/>
    <mergeCell ref="E36:F36"/>
    <mergeCell ref="E37:F37"/>
    <mergeCell ref="A39:C39"/>
    <mergeCell ref="E39:F39"/>
    <mergeCell ref="A40:D40"/>
    <mergeCell ref="E40:F40"/>
    <mergeCell ref="A32:C32"/>
    <mergeCell ref="E32:F32"/>
    <mergeCell ref="A33:D33"/>
    <mergeCell ref="E33:F33"/>
    <mergeCell ref="A34:D35"/>
    <mergeCell ref="E34:F34"/>
    <mergeCell ref="E35:F35"/>
    <mergeCell ref="A27:D28"/>
    <mergeCell ref="E27:F27"/>
    <mergeCell ref="E28:F28"/>
    <mergeCell ref="A29:D30"/>
    <mergeCell ref="E29:F29"/>
    <mergeCell ref="E30:F30"/>
    <mergeCell ref="A22:D23"/>
    <mergeCell ref="E22:F22"/>
    <mergeCell ref="E23:F23"/>
    <mergeCell ref="A25:C25"/>
    <mergeCell ref="E25:F25"/>
    <mergeCell ref="A26:D26"/>
    <mergeCell ref="E26:F26"/>
    <mergeCell ref="A18:C18"/>
    <mergeCell ref="E18:F18"/>
    <mergeCell ref="A19:D19"/>
    <mergeCell ref="E19:F19"/>
    <mergeCell ref="A20:D21"/>
    <mergeCell ref="E20:F20"/>
    <mergeCell ref="E21:F21"/>
    <mergeCell ref="A13:D14"/>
    <mergeCell ref="E13:F13"/>
    <mergeCell ref="E14:F14"/>
    <mergeCell ref="A15:D16"/>
    <mergeCell ref="E15:F15"/>
    <mergeCell ref="E16:F16"/>
    <mergeCell ref="A11:C11"/>
    <mergeCell ref="E11:F11"/>
    <mergeCell ref="A12:D12"/>
    <mergeCell ref="E12:F12"/>
    <mergeCell ref="A4:C4"/>
    <mergeCell ref="E4:F4"/>
    <mergeCell ref="A5:D5"/>
    <mergeCell ref="E5:F5"/>
    <mergeCell ref="A6:D7"/>
    <mergeCell ref="E6:F6"/>
    <mergeCell ref="E7:F7"/>
    <mergeCell ref="A1:B1"/>
    <mergeCell ref="C1:E1"/>
    <mergeCell ref="F1:G2"/>
    <mergeCell ref="A2:B2"/>
    <mergeCell ref="C2:E2"/>
    <mergeCell ref="A3:G3"/>
    <mergeCell ref="A8:D9"/>
    <mergeCell ref="E8:F8"/>
    <mergeCell ref="E9:F9"/>
    <mergeCell ref="K51:M53"/>
    <mergeCell ref="K16:M18"/>
    <mergeCell ref="K20:M20"/>
    <mergeCell ref="K22:M24"/>
    <mergeCell ref="K26:M26"/>
    <mergeCell ref="K28:M30"/>
    <mergeCell ref="K32:M33"/>
    <mergeCell ref="K35:M37"/>
    <mergeCell ref="K38:M40"/>
    <mergeCell ref="K42:M43"/>
    <mergeCell ref="K45:M47"/>
    <mergeCell ref="K48:M50"/>
  </mergeCells>
  <dataValidations count="10">
    <dataValidation type="list" errorStyle="information" allowBlank="1" showInputMessage="1" promptTitle="Compétence" prompt="Sélectionner la compétence à travailler." sqref="A62:D65">
      <formula1>form9</formula1>
    </dataValidation>
    <dataValidation type="list" errorStyle="information" allowBlank="1" showInputMessage="1" promptTitle="Compétence" prompt="Sélectionner la compétence à travailler." sqref="A55:D56">
      <formula1>form8</formula1>
    </dataValidation>
    <dataValidation type="list" errorStyle="information" allowBlank="1" showInputMessage="1" promptTitle="Compétence" prompt="Sélectionner la compétence à travailler." sqref="A48:D51">
      <formula1>form7</formula1>
    </dataValidation>
    <dataValidation type="list" errorStyle="information" allowBlank="1" showInputMessage="1" promptTitle="Compétence" prompt="Sélectionner la compétence à travailler." sqref="A41:D44">
      <formula1>form6</formula1>
    </dataValidation>
    <dataValidation type="list" errorStyle="information" allowBlank="1" showInputMessage="1" promptTitle="Compétence" prompt="Sélectionner la compétence à travailler." sqref="A34:D37">
      <formula1>form5</formula1>
    </dataValidation>
    <dataValidation type="list" errorStyle="information" allowBlank="1" showInputMessage="1" promptTitle="Compétence" prompt="Sélectionner la compétence à travailler." sqref="A27:D30">
      <formula1>form4</formula1>
    </dataValidation>
    <dataValidation type="list" errorStyle="information" allowBlank="1" showInputMessage="1" promptTitle="Compétence" prompt="Sélectionner la compétence à travailler." sqref="A20:D23">
      <formula1>form3</formula1>
    </dataValidation>
    <dataValidation type="list" errorStyle="information" allowBlank="1" showInputMessage="1" promptTitle="Compétence" prompt="Sélectionner la compétence à travailler." sqref="A13:D16">
      <formula1>form2</formula1>
    </dataValidation>
    <dataValidation type="list" errorStyle="information" allowBlank="1" showInputMessage="1" promptTitle="Compétence" prompt="Sélectionner la compétence à travailler." sqref="A57:D58 A6:D9">
      <formula1>form1</formula1>
    </dataValidation>
    <dataValidation allowBlank="1" showInputMessage="1" showErrorMessage="1" promptTitle="Activité proposée" prompt="Exemple : Les homophones a/à/as (exo n° 7p75)" sqref="A5:D5 A12:D12 A19:D19 A26:D26 A33:D33 A40:D40 A47:D47 A54:D54 A61:D61"/>
  </dataValidations>
  <pageMargins left="0.39370078740157483" right="0.39370078740157483" top="0.39370078740157483" bottom="0.39370078740157483" header="3.937007874015748E-2" footer="3.937007874015748E-2"/>
  <pageSetup paperSize="9" orientation="portrait"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Un manque ?" error="En cas de manque, rajouter l'information dans la feuille adéquate." promptTitle="Organisation" prompt="Sélectionner l'organisation adaptée à l'activité proposée.">
          <x14:formula1>
            <xm:f>Organisation!$A:$A</xm:f>
          </x14:formula1>
          <xm:sqref>G5:G9 G12:G16 G19:G23 G26:G30 G33:G37 G40:G44 G47:G51 G54:G58 G61:G65</xm:sqref>
        </x14:dataValidation>
        <x14:dataValidation type="list" errorStyle="information" allowBlank="1" showInputMessage="1" showErrorMessage="1" errorTitle="Un manque ?" error="En cas de manque, rajouter l'information dans la feuille adéquate." promptTitle="Matériel" prompt="Choisir le matériel utile pour l'activité proposée.">
          <x14:formula1>
            <xm:f>Matériel!$A:$A</xm:f>
          </x14:formula1>
          <xm:sqref>E5:F9 E12:F16 E19:F23 E26:F30 E33:F37 E40:F44 E47:F51 E54:F58 E61:F65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workbookViewId="0">
      <selection activeCell="K11" sqref="K11:M11"/>
    </sheetView>
  </sheetViews>
  <sheetFormatPr baseColWidth="10" defaultRowHeight="14.4" x14ac:dyDescent="0.3"/>
  <cols>
    <col min="3" max="3" width="29.33203125" customWidth="1"/>
    <col min="4" max="4" width="9.6640625" customWidth="1"/>
    <col min="5" max="5" width="10.109375" customWidth="1"/>
    <col min="6" max="6" width="6.5546875" customWidth="1"/>
    <col min="7" max="7" width="16.5546875" customWidth="1"/>
    <col min="9" max="10" width="0" hidden="1" customWidth="1"/>
  </cols>
  <sheetData>
    <row r="1" spans="1:13" ht="15" thickBot="1" x14ac:dyDescent="0.35">
      <c r="A1" s="205" t="str">
        <f>IF('POUR COMMENCER'!G6="","",'POUR COMMENCER'!G6)</f>
        <v/>
      </c>
      <c r="B1" s="194"/>
      <c r="C1" s="192" t="str">
        <f>CONCATENATE("CAHIER JOURNAL"," ",'POUR COMMENCER'!C3," - ",'POUR COMMENCER'!C3+1)</f>
        <v>CAHIER JOURNAL 2015 - 2016</v>
      </c>
      <c r="D1" s="192"/>
      <c r="E1" s="192"/>
      <c r="F1" s="194" t="str">
        <f>CONCATENATE('POUR COMMENCER'!A4,'POUR COMMENCER'!C4)</f>
        <v>Semaine n° 36</v>
      </c>
      <c r="G1" s="195"/>
      <c r="J1" s="20"/>
    </row>
    <row r="2" spans="1:13" ht="18.600000000000001" thickBot="1" x14ac:dyDescent="0.4">
      <c r="A2" s="206" t="str">
        <f>IF('POUR COMMENCER'!G7="","",'POUR COMMENCER'!G7)</f>
        <v/>
      </c>
      <c r="B2" s="196"/>
      <c r="C2" s="193">
        <f>(DATE('POUR COMMENCER'!C3,1,1)-WEEKDAY(DATE('POUR COMMENCER'!C3,1,1))+9 +('POUR COMMENCER'!C4-INT(MOD(INT((DATE('POUR COMMENCER'!C3,1,1)-WEEKDAY(DATE('POUR COMMENCER'!C3,1,1))+9-2)/7)+6/10,52+5/28))-1)*7)+3</f>
        <v>42250</v>
      </c>
      <c r="D2" s="193"/>
      <c r="E2" s="193"/>
      <c r="F2" s="196"/>
      <c r="G2" s="197"/>
      <c r="J2" s="20"/>
      <c r="K2" s="178" t="s">
        <v>2142</v>
      </c>
      <c r="L2" s="179"/>
      <c r="M2" s="180"/>
    </row>
    <row r="3" spans="1:13" ht="10.199999999999999" customHeight="1" thickBot="1" x14ac:dyDescent="0.35">
      <c r="A3" s="203" t="str">
        <f>A1</f>
        <v/>
      </c>
      <c r="B3" s="203"/>
      <c r="C3" s="203"/>
      <c r="D3" s="203"/>
      <c r="E3" s="203"/>
      <c r="F3" s="203"/>
      <c r="G3" s="203"/>
      <c r="K3" s="1"/>
      <c r="L3" s="2"/>
      <c r="M3" s="3"/>
    </row>
    <row r="4" spans="1:13" ht="14.4" customHeight="1" x14ac:dyDescent="0.3">
      <c r="A4" s="198" t="str">
        <f>IF('POUR COMMENCER'!$B$26="","",'POUR COMMENCER'!$B$26)</f>
        <v/>
      </c>
      <c r="B4" s="199"/>
      <c r="C4" s="200"/>
      <c r="D4" s="105" t="str">
        <f>IF('POUR COMMENCER'!$E$26="","",'POUR COMMENCER'!$E$26)</f>
        <v/>
      </c>
      <c r="E4" s="201" t="s">
        <v>134</v>
      </c>
      <c r="F4" s="202"/>
      <c r="G4" s="84" t="s">
        <v>135</v>
      </c>
      <c r="I4" t="s">
        <v>231</v>
      </c>
      <c r="J4" t="s">
        <v>2080</v>
      </c>
      <c r="K4" s="169" t="s">
        <v>2164</v>
      </c>
      <c r="L4" s="170"/>
      <c r="M4" s="171"/>
    </row>
    <row r="5" spans="1:13" ht="13.8" customHeight="1" x14ac:dyDescent="0.3">
      <c r="A5" s="187"/>
      <c r="B5" s="188"/>
      <c r="C5" s="188"/>
      <c r="D5" s="189"/>
      <c r="E5" s="190"/>
      <c r="F5" s="191"/>
      <c r="G5" s="85"/>
      <c r="I5" t="s">
        <v>805</v>
      </c>
      <c r="J5" t="s">
        <v>2133</v>
      </c>
      <c r="K5" s="172"/>
      <c r="L5" s="173"/>
      <c r="M5" s="174"/>
    </row>
    <row r="6" spans="1:13" ht="21.6" customHeight="1" thickBot="1" x14ac:dyDescent="0.35">
      <c r="A6" s="204"/>
      <c r="B6" s="204"/>
      <c r="C6" s="204"/>
      <c r="D6" s="204"/>
      <c r="E6" s="190"/>
      <c r="F6" s="191"/>
      <c r="G6" s="85"/>
      <c r="I6" t="s">
        <v>804</v>
      </c>
      <c r="J6" t="s">
        <v>2081</v>
      </c>
      <c r="K6" s="175"/>
      <c r="L6" s="176"/>
      <c r="M6" s="177"/>
    </row>
    <row r="7" spans="1:13" ht="21.6" customHeight="1" thickBot="1" x14ac:dyDescent="0.35">
      <c r="A7" s="204"/>
      <c r="B7" s="204"/>
      <c r="C7" s="204"/>
      <c r="D7" s="204"/>
      <c r="E7" s="190"/>
      <c r="F7" s="191"/>
      <c r="G7" s="85"/>
      <c r="I7" t="s">
        <v>1400</v>
      </c>
      <c r="J7" t="s">
        <v>2082</v>
      </c>
      <c r="K7" s="1"/>
      <c r="L7" s="2"/>
      <c r="M7" s="3"/>
    </row>
    <row r="8" spans="1:13" ht="21.6" customHeight="1" x14ac:dyDescent="0.3">
      <c r="A8" s="204"/>
      <c r="B8" s="204"/>
      <c r="C8" s="204"/>
      <c r="D8" s="204"/>
      <c r="E8" s="190"/>
      <c r="F8" s="191"/>
      <c r="G8" s="85"/>
      <c r="I8" t="s">
        <v>1401</v>
      </c>
      <c r="J8" t="s">
        <v>2083</v>
      </c>
      <c r="K8" s="169" t="s">
        <v>2166</v>
      </c>
      <c r="L8" s="170"/>
      <c r="M8" s="171"/>
    </row>
    <row r="9" spans="1:13" ht="21.6" customHeight="1" x14ac:dyDescent="0.3">
      <c r="A9" s="204"/>
      <c r="B9" s="204"/>
      <c r="C9" s="204"/>
      <c r="D9" s="204"/>
      <c r="E9" s="190"/>
      <c r="F9" s="191"/>
      <c r="G9" s="85"/>
      <c r="I9" t="s">
        <v>1402</v>
      </c>
      <c r="J9" t="s">
        <v>2084</v>
      </c>
      <c r="K9" s="172"/>
      <c r="L9" s="173"/>
      <c r="M9" s="174"/>
    </row>
    <row r="10" spans="1:13" ht="15" thickBot="1" x14ac:dyDescent="0.35">
      <c r="A10" s="86"/>
      <c r="B10" s="86"/>
      <c r="C10" s="86"/>
      <c r="D10" s="86"/>
      <c r="E10" s="86"/>
      <c r="F10" s="86"/>
      <c r="G10" s="86"/>
      <c r="K10" s="175"/>
      <c r="L10" s="176"/>
      <c r="M10" s="177"/>
    </row>
    <row r="11" spans="1:13" ht="15" thickBot="1" x14ac:dyDescent="0.35">
      <c r="A11" s="198" t="str">
        <f>IF('POUR COMMENCER'!$B$27="","",'POUR COMMENCER'!$B$27)</f>
        <v/>
      </c>
      <c r="B11" s="199"/>
      <c r="C11" s="200"/>
      <c r="D11" s="105" t="str">
        <f>IF('POUR COMMENCER'!$E$27="","",'POUR COMMENCER'!$E$27)</f>
        <v/>
      </c>
      <c r="E11" s="201" t="s">
        <v>134</v>
      </c>
      <c r="F11" s="202"/>
      <c r="G11" s="84" t="s">
        <v>135</v>
      </c>
      <c r="I11" t="s">
        <v>232</v>
      </c>
      <c r="J11" t="s">
        <v>2085</v>
      </c>
      <c r="K11" s="212" t="s">
        <v>2169</v>
      </c>
      <c r="L11" s="213"/>
      <c r="M11" s="214"/>
    </row>
    <row r="12" spans="1:13" ht="14.4" customHeight="1" x14ac:dyDescent="0.3">
      <c r="A12" s="187"/>
      <c r="B12" s="188"/>
      <c r="C12" s="188"/>
      <c r="D12" s="189"/>
      <c r="E12" s="190"/>
      <c r="F12" s="191"/>
      <c r="G12" s="85"/>
      <c r="I12" t="s">
        <v>854</v>
      </c>
      <c r="J12" t="s">
        <v>2086</v>
      </c>
      <c r="K12" s="169" t="s">
        <v>2165</v>
      </c>
      <c r="L12" s="170"/>
      <c r="M12" s="171"/>
    </row>
    <row r="13" spans="1:13" x14ac:dyDescent="0.3">
      <c r="A13" s="204"/>
      <c r="B13" s="204"/>
      <c r="C13" s="204"/>
      <c r="D13" s="204"/>
      <c r="E13" s="190"/>
      <c r="F13" s="191"/>
      <c r="G13" s="85"/>
      <c r="I13" t="s">
        <v>855</v>
      </c>
      <c r="J13" t="s">
        <v>2087</v>
      </c>
      <c r="K13" s="172"/>
      <c r="L13" s="173"/>
      <c r="M13" s="174"/>
    </row>
    <row r="14" spans="1:13" ht="15" thickBot="1" x14ac:dyDescent="0.35">
      <c r="A14" s="204"/>
      <c r="B14" s="204"/>
      <c r="C14" s="204"/>
      <c r="D14" s="204"/>
      <c r="E14" s="190"/>
      <c r="F14" s="191"/>
      <c r="G14" s="85"/>
      <c r="I14" t="s">
        <v>2054</v>
      </c>
      <c r="J14" t="s">
        <v>2088</v>
      </c>
      <c r="K14" s="175"/>
      <c r="L14" s="176"/>
      <c r="M14" s="177"/>
    </row>
    <row r="15" spans="1:13" ht="15" thickBot="1" x14ac:dyDescent="0.35">
      <c r="A15" s="204"/>
      <c r="B15" s="204"/>
      <c r="C15" s="204"/>
      <c r="D15" s="204"/>
      <c r="E15" s="190"/>
      <c r="F15" s="191"/>
      <c r="G15" s="85"/>
      <c r="I15" t="s">
        <v>2055</v>
      </c>
      <c r="J15" t="s">
        <v>2089</v>
      </c>
      <c r="K15" s="1"/>
      <c r="L15" s="2"/>
      <c r="M15" s="3"/>
    </row>
    <row r="16" spans="1:13" x14ac:dyDescent="0.3">
      <c r="A16" s="204"/>
      <c r="B16" s="204"/>
      <c r="C16" s="204"/>
      <c r="D16" s="204"/>
      <c r="E16" s="190"/>
      <c r="F16" s="191"/>
      <c r="G16" s="85"/>
      <c r="I16" t="s">
        <v>2056</v>
      </c>
      <c r="J16" t="s">
        <v>2090</v>
      </c>
      <c r="K16" s="169" t="s">
        <v>2168</v>
      </c>
      <c r="L16" s="170"/>
      <c r="M16" s="171"/>
    </row>
    <row r="17" spans="1:13" x14ac:dyDescent="0.3">
      <c r="A17" s="86"/>
      <c r="B17" s="86"/>
      <c r="C17" s="86"/>
      <c r="D17" s="86"/>
      <c r="E17" s="86"/>
      <c r="F17" s="86"/>
      <c r="G17" s="86"/>
      <c r="K17" s="172"/>
      <c r="L17" s="173"/>
      <c r="M17" s="174"/>
    </row>
    <row r="18" spans="1:13" ht="14.4" customHeight="1" thickBot="1" x14ac:dyDescent="0.35">
      <c r="A18" s="198" t="str">
        <f>IF('POUR COMMENCER'!$B$28="","",'POUR COMMENCER'!$B$28)</f>
        <v/>
      </c>
      <c r="B18" s="199"/>
      <c r="C18" s="200"/>
      <c r="D18" s="105" t="str">
        <f>IF('POUR COMMENCER'!$E$28="","",'POUR COMMENCER'!$E$28)</f>
        <v/>
      </c>
      <c r="E18" s="201" t="s">
        <v>134</v>
      </c>
      <c r="F18" s="202"/>
      <c r="G18" s="84" t="s">
        <v>135</v>
      </c>
      <c r="I18" t="s">
        <v>233</v>
      </c>
      <c r="J18" t="s">
        <v>2091</v>
      </c>
      <c r="K18" s="175"/>
      <c r="L18" s="176"/>
      <c r="M18" s="177"/>
    </row>
    <row r="19" spans="1:13" ht="15" thickBot="1" x14ac:dyDescent="0.35">
      <c r="A19" s="187"/>
      <c r="B19" s="188"/>
      <c r="C19" s="188"/>
      <c r="D19" s="189"/>
      <c r="E19" s="190"/>
      <c r="F19" s="191"/>
      <c r="G19" s="85"/>
      <c r="I19" t="s">
        <v>856</v>
      </c>
      <c r="J19" t="s">
        <v>2092</v>
      </c>
    </row>
    <row r="20" spans="1:13" x14ac:dyDescent="0.3">
      <c r="A20" s="204"/>
      <c r="B20" s="204"/>
      <c r="C20" s="204"/>
      <c r="D20" s="204"/>
      <c r="E20" s="190"/>
      <c r="F20" s="191"/>
      <c r="G20" s="85"/>
      <c r="I20" t="s">
        <v>857</v>
      </c>
      <c r="J20" t="s">
        <v>2093</v>
      </c>
      <c r="K20" s="178" t="s">
        <v>2143</v>
      </c>
      <c r="L20" s="179"/>
      <c r="M20" s="180"/>
    </row>
    <row r="21" spans="1:13" ht="15" thickBot="1" x14ac:dyDescent="0.35">
      <c r="A21" s="204"/>
      <c r="B21" s="204"/>
      <c r="C21" s="204"/>
      <c r="D21" s="204"/>
      <c r="E21" s="190"/>
      <c r="F21" s="191"/>
      <c r="G21" s="85"/>
      <c r="I21" t="s">
        <v>2057</v>
      </c>
      <c r="J21" t="s">
        <v>2094</v>
      </c>
      <c r="K21" s="1"/>
      <c r="L21" s="2"/>
      <c r="M21" s="3"/>
    </row>
    <row r="22" spans="1:13" x14ac:dyDescent="0.3">
      <c r="A22" s="204"/>
      <c r="B22" s="204"/>
      <c r="C22" s="204"/>
      <c r="D22" s="204"/>
      <c r="E22" s="190"/>
      <c r="F22" s="191"/>
      <c r="G22" s="85"/>
      <c r="I22" t="s">
        <v>2058</v>
      </c>
      <c r="J22" t="s">
        <v>2095</v>
      </c>
      <c r="K22" s="169" t="s">
        <v>2144</v>
      </c>
      <c r="L22" s="170"/>
      <c r="M22" s="171"/>
    </row>
    <row r="23" spans="1:13" x14ac:dyDescent="0.3">
      <c r="A23" s="204"/>
      <c r="B23" s="204"/>
      <c r="C23" s="204"/>
      <c r="D23" s="204"/>
      <c r="E23" s="190"/>
      <c r="F23" s="191"/>
      <c r="G23" s="85"/>
      <c r="I23" t="s">
        <v>2059</v>
      </c>
      <c r="J23" t="s">
        <v>2096</v>
      </c>
      <c r="K23" s="172"/>
      <c r="L23" s="173"/>
      <c r="M23" s="174"/>
    </row>
    <row r="24" spans="1:13" ht="14.4" customHeight="1" thickBot="1" x14ac:dyDescent="0.35">
      <c r="A24" s="86"/>
      <c r="B24" s="86"/>
      <c r="C24" s="86"/>
      <c r="D24" s="86"/>
      <c r="E24" s="86"/>
      <c r="F24" s="86"/>
      <c r="G24" s="86"/>
      <c r="K24" s="175"/>
      <c r="L24" s="176"/>
      <c r="M24" s="177"/>
    </row>
    <row r="25" spans="1:13" ht="15" thickBot="1" x14ac:dyDescent="0.35">
      <c r="A25" s="198" t="str">
        <f>IF('POUR COMMENCER'!$B$29="","",'POUR COMMENCER'!$B$29)</f>
        <v/>
      </c>
      <c r="B25" s="199"/>
      <c r="C25" s="200"/>
      <c r="D25" s="105" t="str">
        <f>IF('POUR COMMENCER'!$E$29="","",'POUR COMMENCER'!$E$29)</f>
        <v/>
      </c>
      <c r="E25" s="201" t="s">
        <v>134</v>
      </c>
      <c r="F25" s="202"/>
      <c r="G25" s="84" t="s">
        <v>135</v>
      </c>
      <c r="I25" t="s">
        <v>234</v>
      </c>
      <c r="J25" t="s">
        <v>2097</v>
      </c>
    </row>
    <row r="26" spans="1:13" x14ac:dyDescent="0.3">
      <c r="A26" s="187"/>
      <c r="B26" s="188"/>
      <c r="C26" s="188"/>
      <c r="D26" s="189"/>
      <c r="E26" s="190"/>
      <c r="F26" s="191"/>
      <c r="G26" s="85"/>
      <c r="I26" t="s">
        <v>858</v>
      </c>
      <c r="J26" t="s">
        <v>2098</v>
      </c>
      <c r="K26" s="178" t="s">
        <v>2145</v>
      </c>
      <c r="L26" s="179"/>
      <c r="M26" s="180"/>
    </row>
    <row r="27" spans="1:13" ht="15" thickBot="1" x14ac:dyDescent="0.35">
      <c r="A27" s="204"/>
      <c r="B27" s="204"/>
      <c r="C27" s="204"/>
      <c r="D27" s="204"/>
      <c r="E27" s="190"/>
      <c r="F27" s="191"/>
      <c r="G27" s="85"/>
      <c r="I27" t="s">
        <v>859</v>
      </c>
      <c r="J27" t="s">
        <v>2099</v>
      </c>
      <c r="K27" s="1"/>
      <c r="L27" s="2"/>
      <c r="M27" s="3"/>
    </row>
    <row r="28" spans="1:13" ht="14.4" customHeight="1" x14ac:dyDescent="0.3">
      <c r="A28" s="204"/>
      <c r="B28" s="204"/>
      <c r="C28" s="204"/>
      <c r="D28" s="204"/>
      <c r="E28" s="190"/>
      <c r="F28" s="191"/>
      <c r="G28" s="85"/>
      <c r="I28" t="s">
        <v>2060</v>
      </c>
      <c r="J28" t="s">
        <v>2100</v>
      </c>
      <c r="K28" s="169" t="s">
        <v>2146</v>
      </c>
      <c r="L28" s="170"/>
      <c r="M28" s="171"/>
    </row>
    <row r="29" spans="1:13" x14ac:dyDescent="0.3">
      <c r="A29" s="204"/>
      <c r="B29" s="204"/>
      <c r="C29" s="204"/>
      <c r="D29" s="204"/>
      <c r="E29" s="190"/>
      <c r="F29" s="191"/>
      <c r="G29" s="85"/>
      <c r="I29" t="s">
        <v>2061</v>
      </c>
      <c r="J29" t="s">
        <v>2101</v>
      </c>
      <c r="K29" s="172"/>
      <c r="L29" s="173"/>
      <c r="M29" s="174"/>
    </row>
    <row r="30" spans="1:13" ht="15" thickBot="1" x14ac:dyDescent="0.35">
      <c r="A30" s="204"/>
      <c r="B30" s="204"/>
      <c r="C30" s="204"/>
      <c r="D30" s="204"/>
      <c r="E30" s="190"/>
      <c r="F30" s="191"/>
      <c r="G30" s="85"/>
      <c r="I30" t="s">
        <v>2062</v>
      </c>
      <c r="J30" t="s">
        <v>2102</v>
      </c>
      <c r="K30" s="175"/>
      <c r="L30" s="176"/>
      <c r="M30" s="177"/>
    </row>
    <row r="31" spans="1:13" ht="14.4" customHeight="1" thickBot="1" x14ac:dyDescent="0.35">
      <c r="A31" s="86"/>
      <c r="B31" s="86"/>
      <c r="C31" s="86"/>
      <c r="D31" s="86"/>
      <c r="E31" s="86"/>
      <c r="F31" s="86"/>
      <c r="G31" s="86"/>
    </row>
    <row r="32" spans="1:13" x14ac:dyDescent="0.3">
      <c r="A32" s="198" t="str">
        <f>IF('POUR COMMENCER'!$B$30="","",'POUR COMMENCER'!$B$30)</f>
        <v/>
      </c>
      <c r="B32" s="199"/>
      <c r="C32" s="200"/>
      <c r="D32" s="105" t="str">
        <f>IF('POUR COMMENCER'!$E$30="","",'POUR COMMENCER'!$E$30)</f>
        <v/>
      </c>
      <c r="E32" s="201" t="s">
        <v>134</v>
      </c>
      <c r="F32" s="202"/>
      <c r="G32" s="84" t="s">
        <v>135</v>
      </c>
      <c r="I32" t="s">
        <v>235</v>
      </c>
      <c r="J32" t="s">
        <v>2103</v>
      </c>
      <c r="K32" s="181" t="s">
        <v>2147</v>
      </c>
      <c r="L32" s="182"/>
      <c r="M32" s="183"/>
    </row>
    <row r="33" spans="1:13" ht="15" thickBot="1" x14ac:dyDescent="0.35">
      <c r="A33" s="187"/>
      <c r="B33" s="188"/>
      <c r="C33" s="188"/>
      <c r="D33" s="189"/>
      <c r="E33" s="190"/>
      <c r="F33" s="191"/>
      <c r="G33" s="85"/>
      <c r="I33" t="s">
        <v>860</v>
      </c>
      <c r="J33" t="s">
        <v>2104</v>
      </c>
      <c r="K33" s="184"/>
      <c r="L33" s="185"/>
      <c r="M33" s="186"/>
    </row>
    <row r="34" spans="1:13" ht="14.4" customHeight="1" thickBot="1" x14ac:dyDescent="0.35">
      <c r="A34" s="204"/>
      <c r="B34" s="204"/>
      <c r="C34" s="204"/>
      <c r="D34" s="204"/>
      <c r="E34" s="190"/>
      <c r="F34" s="191"/>
      <c r="G34" s="85"/>
      <c r="I34" t="s">
        <v>861</v>
      </c>
      <c r="J34" t="s">
        <v>2105</v>
      </c>
    </row>
    <row r="35" spans="1:13" x14ac:dyDescent="0.3">
      <c r="A35" s="204"/>
      <c r="B35" s="204"/>
      <c r="C35" s="204"/>
      <c r="D35" s="204"/>
      <c r="E35" s="190"/>
      <c r="F35" s="191"/>
      <c r="G35" s="85"/>
      <c r="I35" t="s">
        <v>2063</v>
      </c>
      <c r="J35" t="s">
        <v>2106</v>
      </c>
      <c r="K35" s="169" t="s">
        <v>2148</v>
      </c>
      <c r="L35" s="170"/>
      <c r="M35" s="171"/>
    </row>
    <row r="36" spans="1:13" x14ac:dyDescent="0.3">
      <c r="A36" s="204"/>
      <c r="B36" s="204"/>
      <c r="C36" s="204"/>
      <c r="D36" s="204"/>
      <c r="E36" s="190"/>
      <c r="F36" s="191"/>
      <c r="G36" s="85"/>
      <c r="I36" t="s">
        <v>2064</v>
      </c>
      <c r="J36" t="s">
        <v>2107</v>
      </c>
      <c r="K36" s="172"/>
      <c r="L36" s="173"/>
      <c r="M36" s="174"/>
    </row>
    <row r="37" spans="1:13" ht="15" thickBot="1" x14ac:dyDescent="0.35">
      <c r="A37" s="204"/>
      <c r="B37" s="204"/>
      <c r="C37" s="204"/>
      <c r="D37" s="204"/>
      <c r="E37" s="190"/>
      <c r="F37" s="191"/>
      <c r="G37" s="85"/>
      <c r="I37" t="s">
        <v>2065</v>
      </c>
      <c r="J37" t="s">
        <v>2108</v>
      </c>
      <c r="K37" s="175"/>
      <c r="L37" s="176"/>
      <c r="M37" s="177"/>
    </row>
    <row r="38" spans="1:13" ht="14.4" customHeight="1" x14ac:dyDescent="0.3">
      <c r="A38" s="86"/>
      <c r="B38" s="86"/>
      <c r="C38" s="86"/>
      <c r="D38" s="86"/>
      <c r="E38" s="86"/>
      <c r="F38" s="86"/>
      <c r="G38" s="86"/>
      <c r="K38" s="169" t="s">
        <v>2149</v>
      </c>
      <c r="L38" s="170"/>
      <c r="M38" s="171"/>
    </row>
    <row r="39" spans="1:13" x14ac:dyDescent="0.3">
      <c r="A39" s="198" t="str">
        <f>IF('POUR COMMENCER'!$B$31="","",'POUR COMMENCER'!$B$31)</f>
        <v/>
      </c>
      <c r="B39" s="199"/>
      <c r="C39" s="200"/>
      <c r="D39" s="105" t="str">
        <f>IF('POUR COMMENCER'!$E$31="","",'POUR COMMENCER'!$E$31)</f>
        <v/>
      </c>
      <c r="E39" s="201" t="s">
        <v>134</v>
      </c>
      <c r="F39" s="202"/>
      <c r="G39" s="84" t="s">
        <v>135</v>
      </c>
      <c r="I39" t="s">
        <v>236</v>
      </c>
      <c r="J39" t="s">
        <v>2109</v>
      </c>
      <c r="K39" s="172"/>
      <c r="L39" s="173"/>
      <c r="M39" s="174"/>
    </row>
    <row r="40" spans="1:13" ht="15" thickBot="1" x14ac:dyDescent="0.35">
      <c r="A40" s="187"/>
      <c r="B40" s="188"/>
      <c r="C40" s="188"/>
      <c r="D40" s="189"/>
      <c r="E40" s="190"/>
      <c r="F40" s="191"/>
      <c r="G40" s="85"/>
      <c r="I40" t="s">
        <v>862</v>
      </c>
      <c r="J40" t="s">
        <v>2110</v>
      </c>
      <c r="K40" s="175"/>
      <c r="L40" s="176"/>
      <c r="M40" s="177"/>
    </row>
    <row r="41" spans="1:13" ht="14.4" customHeight="1" thickBot="1" x14ac:dyDescent="0.35">
      <c r="A41" s="204"/>
      <c r="B41" s="204"/>
      <c r="C41" s="204"/>
      <c r="D41" s="204"/>
      <c r="E41" s="190"/>
      <c r="F41" s="191"/>
      <c r="G41" s="85"/>
      <c r="I41" t="s">
        <v>863</v>
      </c>
      <c r="J41" t="s">
        <v>2111</v>
      </c>
    </row>
    <row r="42" spans="1:13" x14ac:dyDescent="0.3">
      <c r="A42" s="204"/>
      <c r="B42" s="204"/>
      <c r="C42" s="204"/>
      <c r="D42" s="204"/>
      <c r="E42" s="190"/>
      <c r="F42" s="191"/>
      <c r="G42" s="85"/>
      <c r="I42" t="s">
        <v>2066</v>
      </c>
      <c r="J42" t="s">
        <v>2112</v>
      </c>
      <c r="K42" s="181" t="s">
        <v>2161</v>
      </c>
      <c r="L42" s="182"/>
      <c r="M42" s="183"/>
    </row>
    <row r="43" spans="1:13" ht="15" thickBot="1" x14ac:dyDescent="0.35">
      <c r="A43" s="204"/>
      <c r="B43" s="204"/>
      <c r="C43" s="204"/>
      <c r="D43" s="204"/>
      <c r="E43" s="190"/>
      <c r="F43" s="191"/>
      <c r="G43" s="85"/>
      <c r="I43" t="s">
        <v>2067</v>
      </c>
      <c r="J43" t="s">
        <v>2113</v>
      </c>
      <c r="K43" s="184"/>
      <c r="L43" s="185"/>
      <c r="M43" s="186"/>
    </row>
    <row r="44" spans="1:13" ht="14.4" customHeight="1" thickBot="1" x14ac:dyDescent="0.35">
      <c r="A44" s="204"/>
      <c r="B44" s="204"/>
      <c r="C44" s="204"/>
      <c r="D44" s="204"/>
      <c r="E44" s="190"/>
      <c r="F44" s="191"/>
      <c r="G44" s="85"/>
      <c r="I44" t="s">
        <v>2068</v>
      </c>
      <c r="J44" t="s">
        <v>2114</v>
      </c>
    </row>
    <row r="45" spans="1:13" x14ac:dyDescent="0.3">
      <c r="A45" s="86"/>
      <c r="B45" s="86"/>
      <c r="C45" s="86"/>
      <c r="D45" s="86"/>
      <c r="E45" s="86"/>
      <c r="F45" s="86"/>
      <c r="G45" s="86"/>
      <c r="K45" s="169" t="s">
        <v>2167</v>
      </c>
      <c r="L45" s="170"/>
      <c r="M45" s="171"/>
    </row>
    <row r="46" spans="1:13" x14ac:dyDescent="0.3">
      <c r="A46" s="198" t="str">
        <f>IF('POUR COMMENCER'!$B$32="","",'POUR COMMENCER'!$B$32)</f>
        <v/>
      </c>
      <c r="B46" s="199"/>
      <c r="C46" s="200"/>
      <c r="D46" s="105" t="str">
        <f>IF('POUR COMMENCER'!$E$32="","",'POUR COMMENCER'!$E$32)</f>
        <v/>
      </c>
      <c r="E46" s="201" t="s">
        <v>134</v>
      </c>
      <c r="F46" s="202"/>
      <c r="G46" s="84" t="s">
        <v>135</v>
      </c>
      <c r="I46" t="s">
        <v>237</v>
      </c>
      <c r="J46" t="s">
        <v>2115</v>
      </c>
      <c r="K46" s="172"/>
      <c r="L46" s="173"/>
      <c r="M46" s="174"/>
    </row>
    <row r="47" spans="1:13" ht="14.4" customHeight="1" thickBot="1" x14ac:dyDescent="0.35">
      <c r="A47" s="187"/>
      <c r="B47" s="188"/>
      <c r="C47" s="188"/>
      <c r="D47" s="189"/>
      <c r="E47" s="190"/>
      <c r="F47" s="191"/>
      <c r="G47" s="85"/>
      <c r="I47" t="s">
        <v>864</v>
      </c>
      <c r="J47" t="s">
        <v>2116</v>
      </c>
      <c r="K47" s="175"/>
      <c r="L47" s="176"/>
      <c r="M47" s="177"/>
    </row>
    <row r="48" spans="1:13" x14ac:dyDescent="0.3">
      <c r="A48" s="204"/>
      <c r="B48" s="204"/>
      <c r="C48" s="204"/>
      <c r="D48" s="204"/>
      <c r="E48" s="190"/>
      <c r="F48" s="191"/>
      <c r="G48" s="85"/>
      <c r="I48" t="s">
        <v>865</v>
      </c>
      <c r="J48" t="s">
        <v>2117</v>
      </c>
      <c r="K48" s="169" t="s">
        <v>2162</v>
      </c>
      <c r="L48" s="170"/>
      <c r="M48" s="171"/>
    </row>
    <row r="49" spans="1:13" x14ac:dyDescent="0.3">
      <c r="A49" s="204"/>
      <c r="B49" s="204"/>
      <c r="C49" s="204"/>
      <c r="D49" s="204"/>
      <c r="E49" s="190"/>
      <c r="F49" s="191"/>
      <c r="G49" s="85"/>
      <c r="I49" t="s">
        <v>2069</v>
      </c>
      <c r="J49" t="s">
        <v>2118</v>
      </c>
      <c r="K49" s="172"/>
      <c r="L49" s="173"/>
      <c r="M49" s="174"/>
    </row>
    <row r="50" spans="1:13" ht="15" thickBot="1" x14ac:dyDescent="0.35">
      <c r="A50" s="204"/>
      <c r="B50" s="204"/>
      <c r="C50" s="204"/>
      <c r="D50" s="204"/>
      <c r="E50" s="190"/>
      <c r="F50" s="191"/>
      <c r="G50" s="85"/>
      <c r="I50" t="s">
        <v>2070</v>
      </c>
      <c r="J50" t="s">
        <v>2119</v>
      </c>
      <c r="K50" s="175"/>
      <c r="L50" s="176"/>
      <c r="M50" s="177"/>
    </row>
    <row r="51" spans="1:13" x14ac:dyDescent="0.3">
      <c r="A51" s="204"/>
      <c r="B51" s="204"/>
      <c r="C51" s="204"/>
      <c r="D51" s="204"/>
      <c r="E51" s="190"/>
      <c r="F51" s="191"/>
      <c r="G51" s="85"/>
      <c r="I51" t="s">
        <v>2071</v>
      </c>
      <c r="J51" t="s">
        <v>2120</v>
      </c>
      <c r="K51" s="169" t="s">
        <v>2163</v>
      </c>
      <c r="L51" s="170"/>
      <c r="M51" s="171"/>
    </row>
    <row r="52" spans="1:13" x14ac:dyDescent="0.3">
      <c r="A52" s="86"/>
      <c r="B52" s="86"/>
      <c r="C52" s="86"/>
      <c r="D52" s="86"/>
      <c r="E52" s="86"/>
      <c r="F52" s="86"/>
      <c r="G52" s="86"/>
      <c r="K52" s="172"/>
      <c r="L52" s="173"/>
      <c r="M52" s="174"/>
    </row>
    <row r="53" spans="1:13" ht="15" thickBot="1" x14ac:dyDescent="0.35">
      <c r="A53" s="198" t="str">
        <f>IF('POUR COMMENCER'!$B$33="","",'POUR COMMENCER'!$B$33)</f>
        <v/>
      </c>
      <c r="B53" s="199"/>
      <c r="C53" s="200"/>
      <c r="D53" s="105" t="str">
        <f>IF('POUR COMMENCER'!$E$33="","",'POUR COMMENCER'!$E$33)</f>
        <v/>
      </c>
      <c r="E53" s="201" t="s">
        <v>134</v>
      </c>
      <c r="F53" s="202"/>
      <c r="G53" s="84" t="s">
        <v>135</v>
      </c>
      <c r="I53" t="s">
        <v>238</v>
      </c>
      <c r="J53" t="s">
        <v>2121</v>
      </c>
      <c r="K53" s="175"/>
      <c r="L53" s="176"/>
      <c r="M53" s="177"/>
    </row>
    <row r="54" spans="1:13" x14ac:dyDescent="0.3">
      <c r="A54" s="187"/>
      <c r="B54" s="188"/>
      <c r="C54" s="188"/>
      <c r="D54" s="189"/>
      <c r="E54" s="190"/>
      <c r="F54" s="191"/>
      <c r="G54" s="85"/>
      <c r="I54" t="s">
        <v>866</v>
      </c>
      <c r="J54" t="s">
        <v>2122</v>
      </c>
    </row>
    <row r="55" spans="1:13" x14ac:dyDescent="0.3">
      <c r="A55" s="204"/>
      <c r="B55" s="204"/>
      <c r="C55" s="204"/>
      <c r="D55" s="204"/>
      <c r="E55" s="190"/>
      <c r="F55" s="191"/>
      <c r="G55" s="85"/>
      <c r="I55" t="s">
        <v>867</v>
      </c>
      <c r="J55" t="s">
        <v>2123</v>
      </c>
    </row>
    <row r="56" spans="1:13" x14ac:dyDescent="0.3">
      <c r="A56" s="204"/>
      <c r="B56" s="204"/>
      <c r="C56" s="204"/>
      <c r="D56" s="204"/>
      <c r="E56" s="190"/>
      <c r="F56" s="191"/>
      <c r="G56" s="85"/>
      <c r="I56" t="s">
        <v>2072</v>
      </c>
      <c r="J56" t="s">
        <v>2124</v>
      </c>
    </row>
    <row r="57" spans="1:13" x14ac:dyDescent="0.3">
      <c r="A57" s="204"/>
      <c r="B57" s="204"/>
      <c r="C57" s="204"/>
      <c r="D57" s="204"/>
      <c r="E57" s="190"/>
      <c r="F57" s="191"/>
      <c r="G57" s="85"/>
      <c r="I57" t="s">
        <v>2073</v>
      </c>
      <c r="J57" t="s">
        <v>2125</v>
      </c>
    </row>
    <row r="58" spans="1:13" x14ac:dyDescent="0.3">
      <c r="A58" s="204"/>
      <c r="B58" s="204"/>
      <c r="C58" s="204"/>
      <c r="D58" s="204"/>
      <c r="E58" s="190"/>
      <c r="F58" s="191"/>
      <c r="G58" s="85"/>
      <c r="I58" t="s">
        <v>2074</v>
      </c>
      <c r="J58" t="s">
        <v>2126</v>
      </c>
    </row>
    <row r="59" spans="1:13" x14ac:dyDescent="0.3">
      <c r="A59" s="86"/>
      <c r="B59" s="86"/>
      <c r="C59" s="86"/>
      <c r="D59" s="86"/>
      <c r="E59" s="86"/>
      <c r="F59" s="86"/>
      <c r="G59" s="86"/>
    </row>
    <row r="60" spans="1:13" x14ac:dyDescent="0.3">
      <c r="A60" s="198" t="str">
        <f>IF('POUR COMMENCER'!$B$34="","",'POUR COMMENCER'!$B$34)</f>
        <v/>
      </c>
      <c r="B60" s="199"/>
      <c r="C60" s="200"/>
      <c r="D60" s="105" t="str">
        <f>IF('POUR COMMENCER'!$E$34="","",'POUR COMMENCER'!$E$34)</f>
        <v/>
      </c>
      <c r="E60" s="201" t="s">
        <v>134</v>
      </c>
      <c r="F60" s="202"/>
      <c r="G60" s="84" t="s">
        <v>135</v>
      </c>
      <c r="I60" t="s">
        <v>239</v>
      </c>
      <c r="J60" t="s">
        <v>2127</v>
      </c>
    </row>
    <row r="61" spans="1:13" x14ac:dyDescent="0.3">
      <c r="A61" s="187"/>
      <c r="B61" s="188"/>
      <c r="C61" s="188"/>
      <c r="D61" s="189"/>
      <c r="E61" s="190"/>
      <c r="F61" s="191"/>
      <c r="G61" s="85"/>
      <c r="I61" t="s">
        <v>868</v>
      </c>
      <c r="J61" t="s">
        <v>2128</v>
      </c>
    </row>
    <row r="62" spans="1:13" x14ac:dyDescent="0.3">
      <c r="A62" s="204"/>
      <c r="B62" s="204"/>
      <c r="C62" s="204"/>
      <c r="D62" s="204"/>
      <c r="E62" s="190"/>
      <c r="F62" s="191"/>
      <c r="G62" s="85"/>
      <c r="I62" t="s">
        <v>869</v>
      </c>
      <c r="J62" t="s">
        <v>2129</v>
      </c>
    </row>
    <row r="63" spans="1:13" x14ac:dyDescent="0.3">
      <c r="A63" s="204"/>
      <c r="B63" s="204"/>
      <c r="C63" s="204"/>
      <c r="D63" s="204"/>
      <c r="E63" s="190"/>
      <c r="F63" s="191"/>
      <c r="G63" s="85"/>
      <c r="I63" t="s">
        <v>2075</v>
      </c>
      <c r="J63" t="s">
        <v>2130</v>
      </c>
    </row>
    <row r="64" spans="1:13" x14ac:dyDescent="0.3">
      <c r="A64" s="204"/>
      <c r="B64" s="204"/>
      <c r="C64" s="204"/>
      <c r="D64" s="204"/>
      <c r="E64" s="190"/>
      <c r="F64" s="191"/>
      <c r="G64" s="85"/>
      <c r="I64" t="s">
        <v>2076</v>
      </c>
      <c r="J64" t="s">
        <v>2131</v>
      </c>
    </row>
    <row r="65" spans="1:10" x14ac:dyDescent="0.3">
      <c r="A65" s="204"/>
      <c r="B65" s="204"/>
      <c r="C65" s="204"/>
      <c r="D65" s="204"/>
      <c r="E65" s="190"/>
      <c r="F65" s="191"/>
      <c r="G65" s="85"/>
      <c r="I65" t="s">
        <v>2077</v>
      </c>
      <c r="J65" t="s">
        <v>2132</v>
      </c>
    </row>
  </sheetData>
  <mergeCells count="113">
    <mergeCell ref="A64:D65"/>
    <mergeCell ref="E64:F64"/>
    <mergeCell ref="E65:F65"/>
    <mergeCell ref="K2:M2"/>
    <mergeCell ref="K4:M6"/>
    <mergeCell ref="K8:M10"/>
    <mergeCell ref="K12:M14"/>
    <mergeCell ref="A60:C60"/>
    <mergeCell ref="E60:F60"/>
    <mergeCell ref="A61:D61"/>
    <mergeCell ref="E61:F61"/>
    <mergeCell ref="A62:D63"/>
    <mergeCell ref="E62:F62"/>
    <mergeCell ref="E63:F63"/>
    <mergeCell ref="A55:D56"/>
    <mergeCell ref="E55:F55"/>
    <mergeCell ref="E56:F56"/>
    <mergeCell ref="K11:M11"/>
    <mergeCell ref="A57:D58"/>
    <mergeCell ref="E57:F57"/>
    <mergeCell ref="E58:F58"/>
    <mergeCell ref="A50:D51"/>
    <mergeCell ref="E50:F50"/>
    <mergeCell ref="E51:F51"/>
    <mergeCell ref="A53:C53"/>
    <mergeCell ref="E53:F53"/>
    <mergeCell ref="A54:D54"/>
    <mergeCell ref="E54:F54"/>
    <mergeCell ref="A46:C46"/>
    <mergeCell ref="E46:F46"/>
    <mergeCell ref="A47:D47"/>
    <mergeCell ref="E47:F47"/>
    <mergeCell ref="A48:D49"/>
    <mergeCell ref="E48:F48"/>
    <mergeCell ref="E49:F49"/>
    <mergeCell ref="A41:D42"/>
    <mergeCell ref="E41:F41"/>
    <mergeCell ref="E42:F42"/>
    <mergeCell ref="A43:D44"/>
    <mergeCell ref="E43:F43"/>
    <mergeCell ref="E44:F44"/>
    <mergeCell ref="A36:D37"/>
    <mergeCell ref="E36:F36"/>
    <mergeCell ref="E37:F37"/>
    <mergeCell ref="A39:C39"/>
    <mergeCell ref="E39:F39"/>
    <mergeCell ref="A40:D40"/>
    <mergeCell ref="E40:F40"/>
    <mergeCell ref="A32:C32"/>
    <mergeCell ref="E32:F32"/>
    <mergeCell ref="A33:D33"/>
    <mergeCell ref="E33:F33"/>
    <mergeCell ref="A34:D35"/>
    <mergeCell ref="E34:F34"/>
    <mergeCell ref="E35:F35"/>
    <mergeCell ref="A27:D28"/>
    <mergeCell ref="E27:F27"/>
    <mergeCell ref="E28:F28"/>
    <mergeCell ref="A29:D30"/>
    <mergeCell ref="E29:F29"/>
    <mergeCell ref="E30:F30"/>
    <mergeCell ref="A22:D23"/>
    <mergeCell ref="E22:F22"/>
    <mergeCell ref="E23:F23"/>
    <mergeCell ref="A25:C25"/>
    <mergeCell ref="E25:F25"/>
    <mergeCell ref="A26:D26"/>
    <mergeCell ref="E26:F26"/>
    <mergeCell ref="A18:C18"/>
    <mergeCell ref="E18:F18"/>
    <mergeCell ref="A19:D19"/>
    <mergeCell ref="E19:F19"/>
    <mergeCell ref="A20:D21"/>
    <mergeCell ref="E20:F20"/>
    <mergeCell ref="E21:F21"/>
    <mergeCell ref="A13:D14"/>
    <mergeCell ref="E13:F13"/>
    <mergeCell ref="E14:F14"/>
    <mergeCell ref="A15:D16"/>
    <mergeCell ref="E15:F15"/>
    <mergeCell ref="E16:F16"/>
    <mergeCell ref="A11:C11"/>
    <mergeCell ref="E11:F11"/>
    <mergeCell ref="A12:D12"/>
    <mergeCell ref="E12:F12"/>
    <mergeCell ref="A4:C4"/>
    <mergeCell ref="E4:F4"/>
    <mergeCell ref="A5:D5"/>
    <mergeCell ref="E5:F5"/>
    <mergeCell ref="A6:D7"/>
    <mergeCell ref="E6:F6"/>
    <mergeCell ref="E7:F7"/>
    <mergeCell ref="A1:B1"/>
    <mergeCell ref="C1:E1"/>
    <mergeCell ref="F1:G2"/>
    <mergeCell ref="A2:B2"/>
    <mergeCell ref="C2:E2"/>
    <mergeCell ref="A3:G3"/>
    <mergeCell ref="A8:D9"/>
    <mergeCell ref="E8:F8"/>
    <mergeCell ref="E9:F9"/>
    <mergeCell ref="K51:M53"/>
    <mergeCell ref="K16:M18"/>
    <mergeCell ref="K20:M20"/>
    <mergeCell ref="K22:M24"/>
    <mergeCell ref="K26:M26"/>
    <mergeCell ref="K28:M30"/>
    <mergeCell ref="K32:M33"/>
    <mergeCell ref="K35:M37"/>
    <mergeCell ref="K38:M40"/>
    <mergeCell ref="K42:M43"/>
    <mergeCell ref="K45:M47"/>
    <mergeCell ref="K48:M50"/>
  </mergeCells>
  <dataValidations count="10">
    <dataValidation allowBlank="1" showInputMessage="1" showErrorMessage="1" promptTitle="Activité proposée" prompt="Exemple : Les homophones a/à/as (exo n° 7p75)" sqref="A5:D5 A12:D12 A19:D19 A26:D26 A33:D33 A40:D40 A47:D47 A54:D54 A61:D61"/>
    <dataValidation type="list" errorStyle="information" allowBlank="1" showInputMessage="1" promptTitle="Compétence" prompt="Sélectionner la compétence à travailler." sqref="A57:D58 A6:D9">
      <formula1>form1</formula1>
    </dataValidation>
    <dataValidation type="list" errorStyle="information" allowBlank="1" showInputMessage="1" promptTitle="Compétence" prompt="Sélectionner la compétence à travailler." sqref="A13:D16">
      <formula1>form2</formula1>
    </dataValidation>
    <dataValidation type="list" errorStyle="information" allowBlank="1" showInputMessage="1" promptTitle="Compétence" prompt="Sélectionner la compétence à travailler." sqref="A20:D23">
      <formula1>form3</formula1>
    </dataValidation>
    <dataValidation type="list" errorStyle="information" allowBlank="1" showInputMessage="1" promptTitle="Compétence" prompt="Sélectionner la compétence à travailler." sqref="A27:D30">
      <formula1>form4</formula1>
    </dataValidation>
    <dataValidation type="list" errorStyle="information" allowBlank="1" showInputMessage="1" promptTitle="Compétence" prompt="Sélectionner la compétence à travailler." sqref="A34:D37">
      <formula1>form5</formula1>
    </dataValidation>
    <dataValidation type="list" errorStyle="information" allowBlank="1" showInputMessage="1" promptTitle="Compétence" prompt="Sélectionner la compétence à travailler." sqref="A41:D44">
      <formula1>form6</formula1>
    </dataValidation>
    <dataValidation type="list" errorStyle="information" allowBlank="1" showInputMessage="1" promptTitle="Compétence" prompt="Sélectionner la compétence à travailler." sqref="A48:D51">
      <formula1>form7</formula1>
    </dataValidation>
    <dataValidation type="list" errorStyle="information" allowBlank="1" showInputMessage="1" promptTitle="Compétence" prompt="Sélectionner la compétence à travailler." sqref="A55:D56">
      <formula1>form8</formula1>
    </dataValidation>
    <dataValidation type="list" errorStyle="information" allowBlank="1" showInputMessage="1" promptTitle="Compétence" prompt="Sélectionner la compétence à travailler." sqref="A62:D65">
      <formula1>form9</formula1>
    </dataValidation>
  </dataValidations>
  <pageMargins left="0.39370078740157483" right="0.39370078740157483" top="0.39370078740157483" bottom="0.39370078740157483" header="3.937007874015748E-2" footer="3.937007874015748E-2"/>
  <pageSetup paperSize="9" orientation="portrait"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Un manque ?" error="En cas de manque, rajouter l'information dans la feuille adéquate." promptTitle="Matériel" prompt="Choisir le matériel utile pour l'activité proposée.">
          <x14:formula1>
            <xm:f>Matériel!$A:$A</xm:f>
          </x14:formula1>
          <xm:sqref>E5:F9 E12:F16 E19:F23 E26:F30 E33:F37 E40:F44 E47:F51 E54:F58 E61:F65</xm:sqref>
        </x14:dataValidation>
        <x14:dataValidation type="list" errorStyle="information" allowBlank="1" showInputMessage="1" showErrorMessage="1" errorTitle="Un manque ?" error="En cas de manque, rajouter l'information dans la feuille adéquate." promptTitle="Organisation" prompt="Sélectionner l'organisation adaptée à l'activité proposée.">
          <x14:formula1>
            <xm:f>Organisation!$A:$A</xm:f>
          </x14:formula1>
          <xm:sqref>G5:G9 G12:G16 G19:G23 G26:G30 G33:G37 G40:G44 G47:G51 G54:G58 G61:G65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tabSelected="1" workbookViewId="0">
      <selection activeCell="K11" sqref="K11:M11"/>
    </sheetView>
  </sheetViews>
  <sheetFormatPr baseColWidth="10" defaultRowHeight="14.4" x14ac:dyDescent="0.3"/>
  <cols>
    <col min="3" max="3" width="29.33203125" customWidth="1"/>
    <col min="4" max="4" width="9.6640625" customWidth="1"/>
    <col min="5" max="5" width="10.109375" customWidth="1"/>
    <col min="6" max="6" width="6.5546875" customWidth="1"/>
    <col min="7" max="7" width="16.5546875" customWidth="1"/>
    <col min="9" max="10" width="0" hidden="1" customWidth="1"/>
  </cols>
  <sheetData>
    <row r="1" spans="1:13" ht="15" thickBot="1" x14ac:dyDescent="0.35">
      <c r="A1" s="205" t="str">
        <f>IF('POUR COMMENCER'!H6="","",'POUR COMMENCER'!H6)</f>
        <v/>
      </c>
      <c r="B1" s="194"/>
      <c r="C1" s="192" t="str">
        <f>CONCATENATE("CAHIER JOURNAL"," ",'POUR COMMENCER'!C3," - ",'POUR COMMENCER'!C3+1)</f>
        <v>CAHIER JOURNAL 2015 - 2016</v>
      </c>
      <c r="D1" s="192"/>
      <c r="E1" s="192"/>
      <c r="F1" s="194" t="str">
        <f>CONCATENATE('POUR COMMENCER'!A4,'POUR COMMENCER'!C4)</f>
        <v>Semaine n° 36</v>
      </c>
      <c r="G1" s="195"/>
      <c r="J1" s="20"/>
    </row>
    <row r="2" spans="1:13" ht="18.600000000000001" thickBot="1" x14ac:dyDescent="0.4">
      <c r="A2" s="206" t="str">
        <f>IF('POUR COMMENCER'!H7="","",'POUR COMMENCER'!H7)</f>
        <v/>
      </c>
      <c r="B2" s="196"/>
      <c r="C2" s="193">
        <f>(DATE('POUR COMMENCER'!C3,1,1)-WEEKDAY(DATE('POUR COMMENCER'!C3,1,1))+9 +('POUR COMMENCER'!C4-INT(MOD(INT((DATE('POUR COMMENCER'!C3,1,1)-WEEKDAY(DATE('POUR COMMENCER'!C3,1,1))+9-2)/7)+6/10,52+5/28))-1)*7)+4</f>
        <v>42251</v>
      </c>
      <c r="D2" s="193"/>
      <c r="E2" s="193"/>
      <c r="F2" s="196"/>
      <c r="G2" s="197"/>
      <c r="J2" s="20"/>
      <c r="K2" s="178" t="s">
        <v>2142</v>
      </c>
      <c r="L2" s="179"/>
      <c r="M2" s="180"/>
    </row>
    <row r="3" spans="1:13" ht="10.199999999999999" customHeight="1" thickBot="1" x14ac:dyDescent="0.35">
      <c r="A3" s="203" t="str">
        <f>A1</f>
        <v/>
      </c>
      <c r="B3" s="203"/>
      <c r="C3" s="203"/>
      <c r="D3" s="203"/>
      <c r="E3" s="203"/>
      <c r="F3" s="203"/>
      <c r="G3" s="203"/>
      <c r="K3" s="1"/>
      <c r="L3" s="2"/>
      <c r="M3" s="3"/>
    </row>
    <row r="4" spans="1:13" ht="14.4" customHeight="1" x14ac:dyDescent="0.3">
      <c r="A4" s="198" t="str">
        <f>IF('POUR COMMENCER'!I26="","",'POUR COMMENCER'!I26)</f>
        <v/>
      </c>
      <c r="B4" s="199"/>
      <c r="C4" s="200"/>
      <c r="D4" s="105" t="str">
        <f>IF('POUR COMMENCER'!L26="","",'POUR COMMENCER'!L26)</f>
        <v/>
      </c>
      <c r="E4" s="201" t="s">
        <v>134</v>
      </c>
      <c r="F4" s="202"/>
      <c r="G4" s="84" t="s">
        <v>135</v>
      </c>
      <c r="I4" t="s">
        <v>231</v>
      </c>
      <c r="J4" t="s">
        <v>2080</v>
      </c>
      <c r="K4" s="169" t="s">
        <v>2164</v>
      </c>
      <c r="L4" s="170"/>
      <c r="M4" s="171"/>
    </row>
    <row r="5" spans="1:13" ht="13.8" customHeight="1" x14ac:dyDescent="0.3">
      <c r="A5" s="187"/>
      <c r="B5" s="188"/>
      <c r="C5" s="188"/>
      <c r="D5" s="189"/>
      <c r="E5" s="190"/>
      <c r="F5" s="191"/>
      <c r="G5" s="85"/>
      <c r="I5" t="s">
        <v>805</v>
      </c>
      <c r="J5" t="s">
        <v>2133</v>
      </c>
      <c r="K5" s="172"/>
      <c r="L5" s="173"/>
      <c r="M5" s="174"/>
    </row>
    <row r="6" spans="1:13" ht="21.6" customHeight="1" thickBot="1" x14ac:dyDescent="0.35">
      <c r="A6" s="204"/>
      <c r="B6" s="204"/>
      <c r="C6" s="204"/>
      <c r="D6" s="204"/>
      <c r="E6" s="190"/>
      <c r="F6" s="191"/>
      <c r="G6" s="85"/>
      <c r="I6" t="s">
        <v>804</v>
      </c>
      <c r="J6" t="s">
        <v>2081</v>
      </c>
      <c r="K6" s="175"/>
      <c r="L6" s="176"/>
      <c r="M6" s="177"/>
    </row>
    <row r="7" spans="1:13" ht="21.6" customHeight="1" thickBot="1" x14ac:dyDescent="0.35">
      <c r="A7" s="204"/>
      <c r="B7" s="204"/>
      <c r="C7" s="204"/>
      <c r="D7" s="204"/>
      <c r="E7" s="190"/>
      <c r="F7" s="191"/>
      <c r="G7" s="85"/>
      <c r="I7" t="s">
        <v>1400</v>
      </c>
      <c r="J7" t="s">
        <v>2082</v>
      </c>
      <c r="K7" s="1"/>
      <c r="L7" s="2"/>
      <c r="M7" s="3"/>
    </row>
    <row r="8" spans="1:13" ht="21.6" customHeight="1" x14ac:dyDescent="0.3">
      <c r="A8" s="204"/>
      <c r="B8" s="204"/>
      <c r="C8" s="204"/>
      <c r="D8" s="204"/>
      <c r="E8" s="190"/>
      <c r="F8" s="191"/>
      <c r="G8" s="85"/>
      <c r="I8" t="s">
        <v>1401</v>
      </c>
      <c r="J8" t="s">
        <v>2083</v>
      </c>
      <c r="K8" s="169" t="s">
        <v>2166</v>
      </c>
      <c r="L8" s="170"/>
      <c r="M8" s="171"/>
    </row>
    <row r="9" spans="1:13" ht="21.6" customHeight="1" x14ac:dyDescent="0.3">
      <c r="A9" s="204"/>
      <c r="B9" s="204"/>
      <c r="C9" s="204"/>
      <c r="D9" s="204"/>
      <c r="E9" s="190"/>
      <c r="F9" s="191"/>
      <c r="G9" s="85"/>
      <c r="I9" t="s">
        <v>1402</v>
      </c>
      <c r="J9" t="s">
        <v>2084</v>
      </c>
      <c r="K9" s="172"/>
      <c r="L9" s="173"/>
      <c r="M9" s="174"/>
    </row>
    <row r="10" spans="1:13" ht="15" thickBot="1" x14ac:dyDescent="0.35">
      <c r="A10" s="86"/>
      <c r="B10" s="86"/>
      <c r="C10" s="86"/>
      <c r="D10" s="86"/>
      <c r="E10" s="86"/>
      <c r="F10" s="86"/>
      <c r="G10" s="86"/>
      <c r="K10" s="175"/>
      <c r="L10" s="176"/>
      <c r="M10" s="177"/>
    </row>
    <row r="11" spans="1:13" ht="15" thickBot="1" x14ac:dyDescent="0.35">
      <c r="A11" s="198" t="str">
        <f>IF('POUR COMMENCER'!$I$27="","",'POUR COMMENCER'!$I$27)</f>
        <v/>
      </c>
      <c r="B11" s="199"/>
      <c r="C11" s="200"/>
      <c r="D11" s="105" t="str">
        <f>IF('POUR COMMENCER'!$L$27="","",'POUR COMMENCER'!$L$27)</f>
        <v/>
      </c>
      <c r="E11" s="201" t="s">
        <v>134</v>
      </c>
      <c r="F11" s="202"/>
      <c r="G11" s="84" t="s">
        <v>135</v>
      </c>
      <c r="I11" t="s">
        <v>232</v>
      </c>
      <c r="J11" t="s">
        <v>2085</v>
      </c>
      <c r="K11" s="212" t="s">
        <v>2169</v>
      </c>
      <c r="L11" s="213"/>
      <c r="M11" s="214"/>
    </row>
    <row r="12" spans="1:13" ht="14.4" customHeight="1" x14ac:dyDescent="0.3">
      <c r="A12" s="187"/>
      <c r="B12" s="188"/>
      <c r="C12" s="188"/>
      <c r="D12" s="189"/>
      <c r="E12" s="190"/>
      <c r="F12" s="191"/>
      <c r="G12" s="85"/>
      <c r="I12" t="s">
        <v>854</v>
      </c>
      <c r="J12" t="s">
        <v>2086</v>
      </c>
      <c r="K12" s="169" t="s">
        <v>2165</v>
      </c>
      <c r="L12" s="170"/>
      <c r="M12" s="171"/>
    </row>
    <row r="13" spans="1:13" x14ac:dyDescent="0.3">
      <c r="A13" s="204"/>
      <c r="B13" s="204"/>
      <c r="C13" s="204"/>
      <c r="D13" s="204"/>
      <c r="E13" s="190"/>
      <c r="F13" s="191"/>
      <c r="G13" s="85"/>
      <c r="I13" t="s">
        <v>855</v>
      </c>
      <c r="J13" t="s">
        <v>2087</v>
      </c>
      <c r="K13" s="172"/>
      <c r="L13" s="173"/>
      <c r="M13" s="174"/>
    </row>
    <row r="14" spans="1:13" ht="15" thickBot="1" x14ac:dyDescent="0.35">
      <c r="A14" s="204"/>
      <c r="B14" s="204"/>
      <c r="C14" s="204"/>
      <c r="D14" s="204"/>
      <c r="E14" s="190"/>
      <c r="F14" s="191"/>
      <c r="G14" s="85"/>
      <c r="I14" t="s">
        <v>2054</v>
      </c>
      <c r="J14" t="s">
        <v>2088</v>
      </c>
      <c r="K14" s="175"/>
      <c r="L14" s="176"/>
      <c r="M14" s="177"/>
    </row>
    <row r="15" spans="1:13" ht="15" thickBot="1" x14ac:dyDescent="0.35">
      <c r="A15" s="204"/>
      <c r="B15" s="204"/>
      <c r="C15" s="204"/>
      <c r="D15" s="204"/>
      <c r="E15" s="190"/>
      <c r="F15" s="191"/>
      <c r="G15" s="85"/>
      <c r="I15" t="s">
        <v>2055</v>
      </c>
      <c r="J15" t="s">
        <v>2089</v>
      </c>
      <c r="K15" s="1"/>
      <c r="L15" s="2"/>
      <c r="M15" s="3"/>
    </row>
    <row r="16" spans="1:13" x14ac:dyDescent="0.3">
      <c r="A16" s="204"/>
      <c r="B16" s="204"/>
      <c r="C16" s="204"/>
      <c r="D16" s="204"/>
      <c r="E16" s="190"/>
      <c r="F16" s="191"/>
      <c r="G16" s="85"/>
      <c r="I16" t="s">
        <v>2056</v>
      </c>
      <c r="J16" t="s">
        <v>2090</v>
      </c>
      <c r="K16" s="169" t="s">
        <v>2168</v>
      </c>
      <c r="L16" s="170"/>
      <c r="M16" s="171"/>
    </row>
    <row r="17" spans="1:13" x14ac:dyDescent="0.3">
      <c r="A17" s="86"/>
      <c r="B17" s="86"/>
      <c r="C17" s="86"/>
      <c r="D17" s="86"/>
      <c r="E17" s="86"/>
      <c r="F17" s="86"/>
      <c r="G17" s="86"/>
      <c r="K17" s="172"/>
      <c r="L17" s="173"/>
      <c r="M17" s="174"/>
    </row>
    <row r="18" spans="1:13" ht="14.4" customHeight="1" thickBot="1" x14ac:dyDescent="0.35">
      <c r="A18" s="198" t="str">
        <f>IF('POUR COMMENCER'!$I$28="","",'POUR COMMENCER'!$I$28)</f>
        <v/>
      </c>
      <c r="B18" s="199"/>
      <c r="C18" s="200"/>
      <c r="D18" s="105" t="str">
        <f>IF('POUR COMMENCER'!$L$28="","",'POUR COMMENCER'!$L$28)</f>
        <v/>
      </c>
      <c r="E18" s="201" t="s">
        <v>134</v>
      </c>
      <c r="F18" s="202"/>
      <c r="G18" s="84" t="s">
        <v>135</v>
      </c>
      <c r="I18" t="s">
        <v>233</v>
      </c>
      <c r="J18" t="s">
        <v>2091</v>
      </c>
      <c r="K18" s="175"/>
      <c r="L18" s="176"/>
      <c r="M18" s="177"/>
    </row>
    <row r="19" spans="1:13" ht="15" thickBot="1" x14ac:dyDescent="0.35">
      <c r="A19" s="187"/>
      <c r="B19" s="188"/>
      <c r="C19" s="188"/>
      <c r="D19" s="189"/>
      <c r="E19" s="190"/>
      <c r="F19" s="191"/>
      <c r="G19" s="85"/>
      <c r="I19" t="s">
        <v>856</v>
      </c>
      <c r="J19" t="s">
        <v>2092</v>
      </c>
    </row>
    <row r="20" spans="1:13" x14ac:dyDescent="0.3">
      <c r="A20" s="204"/>
      <c r="B20" s="204"/>
      <c r="C20" s="204"/>
      <c r="D20" s="204"/>
      <c r="E20" s="190"/>
      <c r="F20" s="191"/>
      <c r="G20" s="85"/>
      <c r="I20" t="s">
        <v>857</v>
      </c>
      <c r="J20" t="s">
        <v>2093</v>
      </c>
      <c r="K20" s="178" t="s">
        <v>2143</v>
      </c>
      <c r="L20" s="179"/>
      <c r="M20" s="180"/>
    </row>
    <row r="21" spans="1:13" ht="15" thickBot="1" x14ac:dyDescent="0.35">
      <c r="A21" s="204"/>
      <c r="B21" s="204"/>
      <c r="C21" s="204"/>
      <c r="D21" s="204"/>
      <c r="E21" s="190"/>
      <c r="F21" s="191"/>
      <c r="G21" s="85"/>
      <c r="I21" t="s">
        <v>2057</v>
      </c>
      <c r="J21" t="s">
        <v>2094</v>
      </c>
      <c r="K21" s="1"/>
      <c r="L21" s="2"/>
      <c r="M21" s="3"/>
    </row>
    <row r="22" spans="1:13" x14ac:dyDescent="0.3">
      <c r="A22" s="204"/>
      <c r="B22" s="204"/>
      <c r="C22" s="204"/>
      <c r="D22" s="204"/>
      <c r="E22" s="190"/>
      <c r="F22" s="191"/>
      <c r="G22" s="85"/>
      <c r="I22" t="s">
        <v>2058</v>
      </c>
      <c r="J22" t="s">
        <v>2095</v>
      </c>
      <c r="K22" s="169" t="s">
        <v>2144</v>
      </c>
      <c r="L22" s="170"/>
      <c r="M22" s="171"/>
    </row>
    <row r="23" spans="1:13" x14ac:dyDescent="0.3">
      <c r="A23" s="204"/>
      <c r="B23" s="204"/>
      <c r="C23" s="204"/>
      <c r="D23" s="204"/>
      <c r="E23" s="190"/>
      <c r="F23" s="191"/>
      <c r="G23" s="85"/>
      <c r="I23" t="s">
        <v>2059</v>
      </c>
      <c r="J23" t="s">
        <v>2096</v>
      </c>
      <c r="K23" s="172"/>
      <c r="L23" s="173"/>
      <c r="M23" s="174"/>
    </row>
    <row r="24" spans="1:13" ht="14.4" customHeight="1" thickBot="1" x14ac:dyDescent="0.35">
      <c r="A24" s="86"/>
      <c r="B24" s="86"/>
      <c r="C24" s="86"/>
      <c r="D24" s="86"/>
      <c r="E24" s="86"/>
      <c r="F24" s="86"/>
      <c r="G24" s="86"/>
      <c r="K24" s="175"/>
      <c r="L24" s="176"/>
      <c r="M24" s="177"/>
    </row>
    <row r="25" spans="1:13" ht="15" thickBot="1" x14ac:dyDescent="0.35">
      <c r="A25" s="198" t="str">
        <f>IF('POUR COMMENCER'!$I$29="","",'POUR COMMENCER'!$I$29)</f>
        <v/>
      </c>
      <c r="B25" s="199"/>
      <c r="C25" s="200"/>
      <c r="D25" s="105" t="str">
        <f>IF('POUR COMMENCER'!$L$29="","",'POUR COMMENCER'!$L$29)</f>
        <v/>
      </c>
      <c r="E25" s="201" t="s">
        <v>134</v>
      </c>
      <c r="F25" s="202"/>
      <c r="G25" s="84" t="s">
        <v>135</v>
      </c>
      <c r="I25" t="s">
        <v>234</v>
      </c>
      <c r="J25" t="s">
        <v>2097</v>
      </c>
    </row>
    <row r="26" spans="1:13" x14ac:dyDescent="0.3">
      <c r="A26" s="187"/>
      <c r="B26" s="188"/>
      <c r="C26" s="188"/>
      <c r="D26" s="189"/>
      <c r="E26" s="190"/>
      <c r="F26" s="191"/>
      <c r="G26" s="85"/>
      <c r="I26" t="s">
        <v>858</v>
      </c>
      <c r="J26" t="s">
        <v>2098</v>
      </c>
      <c r="K26" s="178" t="s">
        <v>2145</v>
      </c>
      <c r="L26" s="179"/>
      <c r="M26" s="180"/>
    </row>
    <row r="27" spans="1:13" ht="15" thickBot="1" x14ac:dyDescent="0.35">
      <c r="A27" s="204"/>
      <c r="B27" s="204"/>
      <c r="C27" s="204"/>
      <c r="D27" s="204"/>
      <c r="E27" s="190"/>
      <c r="F27" s="191"/>
      <c r="G27" s="85"/>
      <c r="I27" t="s">
        <v>859</v>
      </c>
      <c r="J27" t="s">
        <v>2099</v>
      </c>
      <c r="K27" s="1"/>
      <c r="L27" s="2"/>
      <c r="M27" s="3"/>
    </row>
    <row r="28" spans="1:13" ht="14.4" customHeight="1" x14ac:dyDescent="0.3">
      <c r="A28" s="204"/>
      <c r="B28" s="204"/>
      <c r="C28" s="204"/>
      <c r="D28" s="204"/>
      <c r="E28" s="190"/>
      <c r="F28" s="191"/>
      <c r="G28" s="85"/>
      <c r="I28" t="s">
        <v>2060</v>
      </c>
      <c r="J28" t="s">
        <v>2100</v>
      </c>
      <c r="K28" s="169" t="s">
        <v>2146</v>
      </c>
      <c r="L28" s="170"/>
      <c r="M28" s="171"/>
    </row>
    <row r="29" spans="1:13" x14ac:dyDescent="0.3">
      <c r="A29" s="204"/>
      <c r="B29" s="204"/>
      <c r="C29" s="204"/>
      <c r="D29" s="204"/>
      <c r="E29" s="190"/>
      <c r="F29" s="191"/>
      <c r="G29" s="85"/>
      <c r="I29" t="s">
        <v>2061</v>
      </c>
      <c r="J29" t="s">
        <v>2101</v>
      </c>
      <c r="K29" s="172"/>
      <c r="L29" s="173"/>
      <c r="M29" s="174"/>
    </row>
    <row r="30" spans="1:13" ht="15" thickBot="1" x14ac:dyDescent="0.35">
      <c r="A30" s="204"/>
      <c r="B30" s="204"/>
      <c r="C30" s="204"/>
      <c r="D30" s="204"/>
      <c r="E30" s="190"/>
      <c r="F30" s="191"/>
      <c r="G30" s="85"/>
      <c r="I30" t="s">
        <v>2062</v>
      </c>
      <c r="J30" t="s">
        <v>2102</v>
      </c>
      <c r="K30" s="175"/>
      <c r="L30" s="176"/>
      <c r="M30" s="177"/>
    </row>
    <row r="31" spans="1:13" ht="14.4" customHeight="1" thickBot="1" x14ac:dyDescent="0.35">
      <c r="A31" s="86"/>
      <c r="B31" s="86"/>
      <c r="C31" s="86"/>
      <c r="D31" s="86"/>
      <c r="E31" s="86"/>
      <c r="F31" s="86"/>
      <c r="G31" s="86"/>
    </row>
    <row r="32" spans="1:13" x14ac:dyDescent="0.3">
      <c r="A32" s="198" t="str">
        <f>IF('POUR COMMENCER'!$I$30="","",'POUR COMMENCER'!$I$30)</f>
        <v/>
      </c>
      <c r="B32" s="199"/>
      <c r="C32" s="200"/>
      <c r="D32" s="105" t="str">
        <f>IF('POUR COMMENCER'!$L$30="","",'POUR COMMENCER'!$L$30)</f>
        <v/>
      </c>
      <c r="E32" s="201" t="s">
        <v>134</v>
      </c>
      <c r="F32" s="202"/>
      <c r="G32" s="84" t="s">
        <v>135</v>
      </c>
      <c r="I32" t="s">
        <v>235</v>
      </c>
      <c r="J32" t="s">
        <v>2103</v>
      </c>
      <c r="K32" s="181" t="s">
        <v>2147</v>
      </c>
      <c r="L32" s="182"/>
      <c r="M32" s="183"/>
    </row>
    <row r="33" spans="1:13" ht="15" thickBot="1" x14ac:dyDescent="0.35">
      <c r="A33" s="187"/>
      <c r="B33" s="188"/>
      <c r="C33" s="188"/>
      <c r="D33" s="189"/>
      <c r="E33" s="190"/>
      <c r="F33" s="191"/>
      <c r="G33" s="85"/>
      <c r="I33" t="s">
        <v>860</v>
      </c>
      <c r="J33" t="s">
        <v>2104</v>
      </c>
      <c r="K33" s="184"/>
      <c r="L33" s="185"/>
      <c r="M33" s="186"/>
    </row>
    <row r="34" spans="1:13" ht="14.4" customHeight="1" thickBot="1" x14ac:dyDescent="0.35">
      <c r="A34" s="204"/>
      <c r="B34" s="204"/>
      <c r="C34" s="204"/>
      <c r="D34" s="204"/>
      <c r="E34" s="190"/>
      <c r="F34" s="191"/>
      <c r="G34" s="85"/>
      <c r="I34" t="s">
        <v>861</v>
      </c>
      <c r="J34" t="s">
        <v>2105</v>
      </c>
    </row>
    <row r="35" spans="1:13" x14ac:dyDescent="0.3">
      <c r="A35" s="204"/>
      <c r="B35" s="204"/>
      <c r="C35" s="204"/>
      <c r="D35" s="204"/>
      <c r="E35" s="190"/>
      <c r="F35" s="191"/>
      <c r="G35" s="85"/>
      <c r="I35" t="s">
        <v>2063</v>
      </c>
      <c r="J35" t="s">
        <v>2106</v>
      </c>
      <c r="K35" s="169" t="s">
        <v>2148</v>
      </c>
      <c r="L35" s="170"/>
      <c r="M35" s="171"/>
    </row>
    <row r="36" spans="1:13" x14ac:dyDescent="0.3">
      <c r="A36" s="204"/>
      <c r="B36" s="204"/>
      <c r="C36" s="204"/>
      <c r="D36" s="204"/>
      <c r="E36" s="190"/>
      <c r="F36" s="191"/>
      <c r="G36" s="85"/>
      <c r="I36" t="s">
        <v>2064</v>
      </c>
      <c r="J36" t="s">
        <v>2107</v>
      </c>
      <c r="K36" s="172"/>
      <c r="L36" s="173"/>
      <c r="M36" s="174"/>
    </row>
    <row r="37" spans="1:13" ht="15" thickBot="1" x14ac:dyDescent="0.35">
      <c r="A37" s="204"/>
      <c r="B37" s="204"/>
      <c r="C37" s="204"/>
      <c r="D37" s="204"/>
      <c r="E37" s="190"/>
      <c r="F37" s="191"/>
      <c r="G37" s="85"/>
      <c r="I37" t="s">
        <v>2065</v>
      </c>
      <c r="J37" t="s">
        <v>2108</v>
      </c>
      <c r="K37" s="175"/>
      <c r="L37" s="176"/>
      <c r="M37" s="177"/>
    </row>
    <row r="38" spans="1:13" ht="14.4" customHeight="1" x14ac:dyDescent="0.3">
      <c r="A38" s="86"/>
      <c r="B38" s="86"/>
      <c r="C38" s="86"/>
      <c r="D38" s="86"/>
      <c r="E38" s="86"/>
      <c r="F38" s="86"/>
      <c r="G38" s="86"/>
      <c r="K38" s="169" t="s">
        <v>2149</v>
      </c>
      <c r="L38" s="170"/>
      <c r="M38" s="171"/>
    </row>
    <row r="39" spans="1:13" x14ac:dyDescent="0.3">
      <c r="A39" s="198" t="str">
        <f>IF('POUR COMMENCER'!$I$31="","",'POUR COMMENCER'!$I$31)</f>
        <v/>
      </c>
      <c r="B39" s="199"/>
      <c r="C39" s="200"/>
      <c r="D39" s="105" t="str">
        <f>IF('POUR COMMENCER'!$L$31="","",'POUR COMMENCER'!$L$31)</f>
        <v/>
      </c>
      <c r="E39" s="201" t="s">
        <v>134</v>
      </c>
      <c r="F39" s="202"/>
      <c r="G39" s="84" t="s">
        <v>135</v>
      </c>
      <c r="I39" t="s">
        <v>236</v>
      </c>
      <c r="J39" t="s">
        <v>2109</v>
      </c>
      <c r="K39" s="172"/>
      <c r="L39" s="173"/>
      <c r="M39" s="174"/>
    </row>
    <row r="40" spans="1:13" ht="15" thickBot="1" x14ac:dyDescent="0.35">
      <c r="A40" s="187"/>
      <c r="B40" s="188"/>
      <c r="C40" s="188"/>
      <c r="D40" s="189"/>
      <c r="E40" s="190"/>
      <c r="F40" s="191"/>
      <c r="G40" s="85"/>
      <c r="I40" t="s">
        <v>862</v>
      </c>
      <c r="J40" t="s">
        <v>2110</v>
      </c>
      <c r="K40" s="175"/>
      <c r="L40" s="176"/>
      <c r="M40" s="177"/>
    </row>
    <row r="41" spans="1:13" ht="14.4" customHeight="1" thickBot="1" x14ac:dyDescent="0.35">
      <c r="A41" s="204"/>
      <c r="B41" s="204"/>
      <c r="C41" s="204"/>
      <c r="D41" s="204"/>
      <c r="E41" s="190"/>
      <c r="F41" s="191"/>
      <c r="G41" s="85"/>
      <c r="I41" t="s">
        <v>863</v>
      </c>
      <c r="J41" t="s">
        <v>2111</v>
      </c>
    </row>
    <row r="42" spans="1:13" x14ac:dyDescent="0.3">
      <c r="A42" s="204"/>
      <c r="B42" s="204"/>
      <c r="C42" s="204"/>
      <c r="D42" s="204"/>
      <c r="E42" s="190"/>
      <c r="F42" s="191"/>
      <c r="G42" s="85"/>
      <c r="I42" t="s">
        <v>2066</v>
      </c>
      <c r="J42" t="s">
        <v>2112</v>
      </c>
      <c r="K42" s="181" t="s">
        <v>2161</v>
      </c>
      <c r="L42" s="182"/>
      <c r="M42" s="183"/>
    </row>
    <row r="43" spans="1:13" ht="15" thickBot="1" x14ac:dyDescent="0.35">
      <c r="A43" s="204"/>
      <c r="B43" s="204"/>
      <c r="C43" s="204"/>
      <c r="D43" s="204"/>
      <c r="E43" s="190"/>
      <c r="F43" s="191"/>
      <c r="G43" s="85"/>
      <c r="I43" t="s">
        <v>2067</v>
      </c>
      <c r="J43" t="s">
        <v>2113</v>
      </c>
      <c r="K43" s="184"/>
      <c r="L43" s="185"/>
      <c r="M43" s="186"/>
    </row>
    <row r="44" spans="1:13" ht="14.4" customHeight="1" thickBot="1" x14ac:dyDescent="0.35">
      <c r="A44" s="204"/>
      <c r="B44" s="204"/>
      <c r="C44" s="204"/>
      <c r="D44" s="204"/>
      <c r="E44" s="190"/>
      <c r="F44" s="191"/>
      <c r="G44" s="85"/>
      <c r="I44" t="s">
        <v>2068</v>
      </c>
      <c r="J44" t="s">
        <v>2114</v>
      </c>
    </row>
    <row r="45" spans="1:13" x14ac:dyDescent="0.3">
      <c r="A45" s="86"/>
      <c r="B45" s="86"/>
      <c r="C45" s="86"/>
      <c r="D45" s="86"/>
      <c r="E45" s="86"/>
      <c r="F45" s="86"/>
      <c r="G45" s="86"/>
      <c r="K45" s="169" t="s">
        <v>2167</v>
      </c>
      <c r="L45" s="170"/>
      <c r="M45" s="171"/>
    </row>
    <row r="46" spans="1:13" x14ac:dyDescent="0.3">
      <c r="A46" s="198" t="str">
        <f>IF('POUR COMMENCER'!$I$32="","",'POUR COMMENCER'!$I$32)</f>
        <v/>
      </c>
      <c r="B46" s="199"/>
      <c r="C46" s="200"/>
      <c r="D46" s="105" t="str">
        <f>IF('POUR COMMENCER'!$L$32="","",'POUR COMMENCER'!$L$32)</f>
        <v/>
      </c>
      <c r="E46" s="201" t="s">
        <v>134</v>
      </c>
      <c r="F46" s="202"/>
      <c r="G46" s="84" t="s">
        <v>135</v>
      </c>
      <c r="I46" t="s">
        <v>237</v>
      </c>
      <c r="J46" t="s">
        <v>2115</v>
      </c>
      <c r="K46" s="172"/>
      <c r="L46" s="173"/>
      <c r="M46" s="174"/>
    </row>
    <row r="47" spans="1:13" ht="14.4" customHeight="1" thickBot="1" x14ac:dyDescent="0.35">
      <c r="A47" s="187"/>
      <c r="B47" s="188"/>
      <c r="C47" s="188"/>
      <c r="D47" s="189"/>
      <c r="E47" s="190"/>
      <c r="F47" s="191"/>
      <c r="G47" s="85"/>
      <c r="I47" t="s">
        <v>864</v>
      </c>
      <c r="J47" t="s">
        <v>2116</v>
      </c>
      <c r="K47" s="175"/>
      <c r="L47" s="176"/>
      <c r="M47" s="177"/>
    </row>
    <row r="48" spans="1:13" x14ac:dyDescent="0.3">
      <c r="A48" s="204"/>
      <c r="B48" s="204"/>
      <c r="C48" s="204"/>
      <c r="D48" s="204"/>
      <c r="E48" s="190"/>
      <c r="F48" s="191"/>
      <c r="G48" s="85"/>
      <c r="I48" t="s">
        <v>865</v>
      </c>
      <c r="J48" t="s">
        <v>2117</v>
      </c>
      <c r="K48" s="169" t="s">
        <v>2162</v>
      </c>
      <c r="L48" s="170"/>
      <c r="M48" s="171"/>
    </row>
    <row r="49" spans="1:13" x14ac:dyDescent="0.3">
      <c r="A49" s="204"/>
      <c r="B49" s="204"/>
      <c r="C49" s="204"/>
      <c r="D49" s="204"/>
      <c r="E49" s="190"/>
      <c r="F49" s="191"/>
      <c r="G49" s="85"/>
      <c r="I49" t="s">
        <v>2069</v>
      </c>
      <c r="J49" t="s">
        <v>2118</v>
      </c>
      <c r="K49" s="172"/>
      <c r="L49" s="173"/>
      <c r="M49" s="174"/>
    </row>
    <row r="50" spans="1:13" ht="15" thickBot="1" x14ac:dyDescent="0.35">
      <c r="A50" s="204"/>
      <c r="B50" s="204"/>
      <c r="C50" s="204"/>
      <c r="D50" s="204"/>
      <c r="E50" s="190"/>
      <c r="F50" s="191"/>
      <c r="G50" s="85"/>
      <c r="I50" t="s">
        <v>2070</v>
      </c>
      <c r="J50" t="s">
        <v>2119</v>
      </c>
      <c r="K50" s="175"/>
      <c r="L50" s="176"/>
      <c r="M50" s="177"/>
    </row>
    <row r="51" spans="1:13" x14ac:dyDescent="0.3">
      <c r="A51" s="204"/>
      <c r="B51" s="204"/>
      <c r="C51" s="204"/>
      <c r="D51" s="204"/>
      <c r="E51" s="190"/>
      <c r="F51" s="191"/>
      <c r="G51" s="85"/>
      <c r="I51" t="s">
        <v>2071</v>
      </c>
      <c r="J51" t="s">
        <v>2120</v>
      </c>
      <c r="K51" s="169" t="s">
        <v>2163</v>
      </c>
      <c r="L51" s="170"/>
      <c r="M51" s="171"/>
    </row>
    <row r="52" spans="1:13" x14ac:dyDescent="0.3">
      <c r="A52" s="86"/>
      <c r="B52" s="86"/>
      <c r="C52" s="86"/>
      <c r="D52" s="86"/>
      <c r="E52" s="86"/>
      <c r="F52" s="86"/>
      <c r="G52" s="86"/>
      <c r="K52" s="172"/>
      <c r="L52" s="173"/>
      <c r="M52" s="174"/>
    </row>
    <row r="53" spans="1:13" ht="15" thickBot="1" x14ac:dyDescent="0.35">
      <c r="A53" s="198" t="str">
        <f>IF('POUR COMMENCER'!$I$33="","",'POUR COMMENCER'!$I$33)</f>
        <v/>
      </c>
      <c r="B53" s="199"/>
      <c r="C53" s="200"/>
      <c r="D53" s="105" t="str">
        <f>IF('POUR COMMENCER'!$L$33="","",'POUR COMMENCER'!$L$33)</f>
        <v/>
      </c>
      <c r="E53" s="201" t="s">
        <v>134</v>
      </c>
      <c r="F53" s="202"/>
      <c r="G53" s="84" t="s">
        <v>135</v>
      </c>
      <c r="I53" t="s">
        <v>238</v>
      </c>
      <c r="J53" t="s">
        <v>2121</v>
      </c>
      <c r="K53" s="175"/>
      <c r="L53" s="176"/>
      <c r="M53" s="177"/>
    </row>
    <row r="54" spans="1:13" x14ac:dyDescent="0.3">
      <c r="A54" s="187"/>
      <c r="B54" s="188"/>
      <c r="C54" s="188"/>
      <c r="D54" s="189"/>
      <c r="E54" s="190"/>
      <c r="F54" s="191"/>
      <c r="G54" s="85"/>
      <c r="I54" t="s">
        <v>866</v>
      </c>
      <c r="J54" t="s">
        <v>2122</v>
      </c>
    </row>
    <row r="55" spans="1:13" x14ac:dyDescent="0.3">
      <c r="A55" s="204"/>
      <c r="B55" s="204"/>
      <c r="C55" s="204"/>
      <c r="D55" s="204"/>
      <c r="E55" s="190"/>
      <c r="F55" s="191"/>
      <c r="G55" s="85"/>
      <c r="I55" t="s">
        <v>867</v>
      </c>
      <c r="J55" t="s">
        <v>2123</v>
      </c>
    </row>
    <row r="56" spans="1:13" x14ac:dyDescent="0.3">
      <c r="A56" s="204"/>
      <c r="B56" s="204"/>
      <c r="C56" s="204"/>
      <c r="D56" s="204"/>
      <c r="E56" s="190"/>
      <c r="F56" s="191"/>
      <c r="G56" s="85"/>
      <c r="I56" t="s">
        <v>2072</v>
      </c>
      <c r="J56" t="s">
        <v>2124</v>
      </c>
    </row>
    <row r="57" spans="1:13" x14ac:dyDescent="0.3">
      <c r="A57" s="204"/>
      <c r="B57" s="204"/>
      <c r="C57" s="204"/>
      <c r="D57" s="204"/>
      <c r="E57" s="190"/>
      <c r="F57" s="191"/>
      <c r="G57" s="85"/>
      <c r="I57" t="s">
        <v>2073</v>
      </c>
      <c r="J57" t="s">
        <v>2125</v>
      </c>
    </row>
    <row r="58" spans="1:13" x14ac:dyDescent="0.3">
      <c r="A58" s="204"/>
      <c r="B58" s="204"/>
      <c r="C58" s="204"/>
      <c r="D58" s="204"/>
      <c r="E58" s="190"/>
      <c r="F58" s="191"/>
      <c r="G58" s="85"/>
      <c r="I58" t="s">
        <v>2074</v>
      </c>
      <c r="J58" t="s">
        <v>2126</v>
      </c>
    </row>
    <row r="59" spans="1:13" x14ac:dyDescent="0.3">
      <c r="A59" s="86"/>
      <c r="B59" s="86"/>
      <c r="C59" s="86"/>
      <c r="D59" s="86"/>
      <c r="E59" s="86"/>
      <c r="F59" s="86"/>
      <c r="G59" s="86"/>
    </row>
    <row r="60" spans="1:13" x14ac:dyDescent="0.3">
      <c r="A60" s="198" t="str">
        <f>IF('POUR COMMENCER'!$I$34="","",'POUR COMMENCER'!$I$34)</f>
        <v/>
      </c>
      <c r="B60" s="199"/>
      <c r="C60" s="200"/>
      <c r="D60" s="105" t="str">
        <f>IF('POUR COMMENCER'!$L$34="","",'POUR COMMENCER'!$L$34)</f>
        <v/>
      </c>
      <c r="E60" s="201" t="s">
        <v>134</v>
      </c>
      <c r="F60" s="202"/>
      <c r="G60" s="84" t="s">
        <v>135</v>
      </c>
      <c r="I60" t="s">
        <v>239</v>
      </c>
      <c r="J60" t="s">
        <v>2127</v>
      </c>
    </row>
    <row r="61" spans="1:13" x14ac:dyDescent="0.3">
      <c r="A61" s="187"/>
      <c r="B61" s="188"/>
      <c r="C61" s="188"/>
      <c r="D61" s="189"/>
      <c r="E61" s="190"/>
      <c r="F61" s="191"/>
      <c r="G61" s="85"/>
      <c r="I61" t="s">
        <v>868</v>
      </c>
      <c r="J61" t="s">
        <v>2128</v>
      </c>
    </row>
    <row r="62" spans="1:13" x14ac:dyDescent="0.3">
      <c r="A62" s="204"/>
      <c r="B62" s="204"/>
      <c r="C62" s="204"/>
      <c r="D62" s="204"/>
      <c r="E62" s="190"/>
      <c r="F62" s="191"/>
      <c r="G62" s="85"/>
      <c r="I62" t="s">
        <v>869</v>
      </c>
      <c r="J62" t="s">
        <v>2129</v>
      </c>
    </row>
    <row r="63" spans="1:13" x14ac:dyDescent="0.3">
      <c r="A63" s="204"/>
      <c r="B63" s="204"/>
      <c r="C63" s="204"/>
      <c r="D63" s="204"/>
      <c r="E63" s="190"/>
      <c r="F63" s="191"/>
      <c r="G63" s="85"/>
      <c r="I63" t="s">
        <v>2075</v>
      </c>
      <c r="J63" t="s">
        <v>2130</v>
      </c>
    </row>
    <row r="64" spans="1:13" x14ac:dyDescent="0.3">
      <c r="A64" s="204"/>
      <c r="B64" s="204"/>
      <c r="C64" s="204"/>
      <c r="D64" s="204"/>
      <c r="E64" s="190"/>
      <c r="F64" s="191"/>
      <c r="G64" s="85"/>
      <c r="I64" t="s">
        <v>2076</v>
      </c>
      <c r="J64" t="s">
        <v>2131</v>
      </c>
    </row>
    <row r="65" spans="1:10" x14ac:dyDescent="0.3">
      <c r="A65" s="204"/>
      <c r="B65" s="204"/>
      <c r="C65" s="204"/>
      <c r="D65" s="204"/>
      <c r="E65" s="190"/>
      <c r="F65" s="191"/>
      <c r="G65" s="85"/>
      <c r="I65" t="s">
        <v>2077</v>
      </c>
      <c r="J65" t="s">
        <v>2132</v>
      </c>
    </row>
  </sheetData>
  <mergeCells count="113">
    <mergeCell ref="A64:D65"/>
    <mergeCell ref="E64:F64"/>
    <mergeCell ref="E65:F65"/>
    <mergeCell ref="K2:M2"/>
    <mergeCell ref="K4:M6"/>
    <mergeCell ref="K8:M10"/>
    <mergeCell ref="K12:M14"/>
    <mergeCell ref="A60:C60"/>
    <mergeCell ref="E60:F60"/>
    <mergeCell ref="A61:D61"/>
    <mergeCell ref="E61:F61"/>
    <mergeCell ref="A62:D63"/>
    <mergeCell ref="E62:F62"/>
    <mergeCell ref="E63:F63"/>
    <mergeCell ref="A55:D56"/>
    <mergeCell ref="E55:F55"/>
    <mergeCell ref="E56:F56"/>
    <mergeCell ref="K11:M11"/>
    <mergeCell ref="A57:D58"/>
    <mergeCell ref="E57:F57"/>
    <mergeCell ref="E58:F58"/>
    <mergeCell ref="A50:D51"/>
    <mergeCell ref="E50:F50"/>
    <mergeCell ref="E51:F51"/>
    <mergeCell ref="A53:C53"/>
    <mergeCell ref="E53:F53"/>
    <mergeCell ref="A54:D54"/>
    <mergeCell ref="E54:F54"/>
    <mergeCell ref="A46:C46"/>
    <mergeCell ref="E46:F46"/>
    <mergeCell ref="A47:D47"/>
    <mergeCell ref="E47:F47"/>
    <mergeCell ref="A48:D49"/>
    <mergeCell ref="E48:F48"/>
    <mergeCell ref="E49:F49"/>
    <mergeCell ref="A41:D42"/>
    <mergeCell ref="E41:F41"/>
    <mergeCell ref="E42:F42"/>
    <mergeCell ref="A43:D44"/>
    <mergeCell ref="E43:F43"/>
    <mergeCell ref="E44:F44"/>
    <mergeCell ref="A36:D37"/>
    <mergeCell ref="E36:F36"/>
    <mergeCell ref="E37:F37"/>
    <mergeCell ref="A39:C39"/>
    <mergeCell ref="E39:F39"/>
    <mergeCell ref="A40:D40"/>
    <mergeCell ref="E40:F40"/>
    <mergeCell ref="A32:C32"/>
    <mergeCell ref="E32:F32"/>
    <mergeCell ref="A33:D33"/>
    <mergeCell ref="E33:F33"/>
    <mergeCell ref="A34:D35"/>
    <mergeCell ref="E34:F34"/>
    <mergeCell ref="E35:F35"/>
    <mergeCell ref="A27:D28"/>
    <mergeCell ref="E27:F27"/>
    <mergeCell ref="E28:F28"/>
    <mergeCell ref="A29:D30"/>
    <mergeCell ref="E29:F29"/>
    <mergeCell ref="E30:F30"/>
    <mergeCell ref="A22:D23"/>
    <mergeCell ref="E22:F22"/>
    <mergeCell ref="E23:F23"/>
    <mergeCell ref="A25:C25"/>
    <mergeCell ref="E25:F25"/>
    <mergeCell ref="A26:D26"/>
    <mergeCell ref="E26:F26"/>
    <mergeCell ref="A18:C18"/>
    <mergeCell ref="E18:F18"/>
    <mergeCell ref="A19:D19"/>
    <mergeCell ref="E19:F19"/>
    <mergeCell ref="A20:D21"/>
    <mergeCell ref="E20:F20"/>
    <mergeCell ref="E21:F21"/>
    <mergeCell ref="A13:D14"/>
    <mergeCell ref="E13:F13"/>
    <mergeCell ref="E14:F14"/>
    <mergeCell ref="A15:D16"/>
    <mergeCell ref="E15:F15"/>
    <mergeCell ref="E16:F16"/>
    <mergeCell ref="A11:C11"/>
    <mergeCell ref="E11:F11"/>
    <mergeCell ref="A12:D12"/>
    <mergeCell ref="E12:F12"/>
    <mergeCell ref="A4:C4"/>
    <mergeCell ref="E4:F4"/>
    <mergeCell ref="A5:D5"/>
    <mergeCell ref="E5:F5"/>
    <mergeCell ref="A6:D7"/>
    <mergeCell ref="E6:F6"/>
    <mergeCell ref="E7:F7"/>
    <mergeCell ref="A1:B1"/>
    <mergeCell ref="C1:E1"/>
    <mergeCell ref="F1:G2"/>
    <mergeCell ref="A2:B2"/>
    <mergeCell ref="C2:E2"/>
    <mergeCell ref="A3:G3"/>
    <mergeCell ref="A8:D9"/>
    <mergeCell ref="E8:F8"/>
    <mergeCell ref="E9:F9"/>
    <mergeCell ref="K51:M53"/>
    <mergeCell ref="K16:M18"/>
    <mergeCell ref="K20:M20"/>
    <mergeCell ref="K22:M24"/>
    <mergeCell ref="K26:M26"/>
    <mergeCell ref="K28:M30"/>
    <mergeCell ref="K32:M33"/>
    <mergeCell ref="K35:M37"/>
    <mergeCell ref="K38:M40"/>
    <mergeCell ref="K42:M43"/>
    <mergeCell ref="K45:M47"/>
    <mergeCell ref="K48:M50"/>
  </mergeCells>
  <dataValidations count="10">
    <dataValidation type="list" errorStyle="information" allowBlank="1" showInputMessage="1" promptTitle="Compétence" prompt="Sélectionner la compétence à travailler." sqref="A62:D65">
      <formula1>form9</formula1>
    </dataValidation>
    <dataValidation type="list" errorStyle="information" allowBlank="1" showInputMessage="1" promptTitle="Compétence" prompt="Sélectionner la compétence à travailler." sqref="A55:D56">
      <formula1>form8</formula1>
    </dataValidation>
    <dataValidation type="list" errorStyle="information" allowBlank="1" showInputMessage="1" promptTitle="Compétence" prompt="Sélectionner la compétence à travailler." sqref="A48:D51">
      <formula1>form7</formula1>
    </dataValidation>
    <dataValidation type="list" errorStyle="information" allowBlank="1" showInputMessage="1" promptTitle="Compétence" prompt="Sélectionner la compétence à travailler." sqref="A41:D44">
      <formula1>form6</formula1>
    </dataValidation>
    <dataValidation type="list" errorStyle="information" allowBlank="1" showInputMessage="1" promptTitle="Compétence" prompt="Sélectionner la compétence à travailler." sqref="A34:D37">
      <formula1>form5</formula1>
    </dataValidation>
    <dataValidation type="list" errorStyle="information" allowBlank="1" showInputMessage="1" promptTitle="Compétence" prompt="Sélectionner la compétence à travailler." sqref="A27:D30">
      <formula1>form4</formula1>
    </dataValidation>
    <dataValidation type="list" errorStyle="information" allowBlank="1" showInputMessage="1" promptTitle="Compétence" prompt="Sélectionner la compétence à travailler." sqref="A20:D23">
      <formula1>form3</formula1>
    </dataValidation>
    <dataValidation type="list" errorStyle="information" allowBlank="1" showInputMessage="1" promptTitle="Compétence" prompt="Sélectionner la compétence à travailler." sqref="A13:D16">
      <formula1>form2</formula1>
    </dataValidation>
    <dataValidation type="list" errorStyle="information" allowBlank="1" showInputMessage="1" promptTitle="Compétence" prompt="Sélectionner la compétence à travailler." sqref="A57:D58 A6:D9">
      <formula1>form1</formula1>
    </dataValidation>
    <dataValidation allowBlank="1" showInputMessage="1" showErrorMessage="1" promptTitle="Activité proposée" prompt="Exemple : Les homophones a/à/as (exo n° 7p75)" sqref="A5:D5 A12:D12 A19:D19 A26:D26 A33:D33 A40:D40 A47:D47 A54:D54 A61:D61"/>
  </dataValidations>
  <pageMargins left="0.39370078740157483" right="0.39370078740157483" top="0.39370078740157483" bottom="0.39370078740157483" header="3.937007874015748E-2" footer="3.937007874015748E-2"/>
  <pageSetup paperSize="9" orientation="portrait"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Un manque ?" error="En cas de manque, rajouter l'information dans la feuille adéquate." promptTitle="Organisation" prompt="Sélectionner l'organisation adaptée à l'activité proposée.">
          <x14:formula1>
            <xm:f>Organisation!$A:$A</xm:f>
          </x14:formula1>
          <xm:sqref>G5:G9 G12:G16 G19:G23 G26:G30 G33:G37 G40:G44 G47:G51 G54:G58 G61:G65</xm:sqref>
        </x14:dataValidation>
        <x14:dataValidation type="list" errorStyle="information" allowBlank="1" showInputMessage="1" showErrorMessage="1" errorTitle="Un manque ?" error="En cas de manque, rajouter l'information dans la feuille adéquate." promptTitle="Matériel" prompt="Choisir le matériel utile pour l'activité proposée.">
          <x14:formula1>
            <xm:f>Matériel!$A:$A</xm:f>
          </x14:formula1>
          <xm:sqref>E5:F9 E12:F16 E19:F23 E26:F30 E33:F37 E40:F44 E47:F51 E54:F58 E61:F65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sqref="A1:A23"/>
    </sheetView>
  </sheetViews>
  <sheetFormatPr baseColWidth="10" defaultRowHeight="14.4" x14ac:dyDescent="0.3"/>
  <cols>
    <col min="1" max="1" width="47.44140625" customWidth="1"/>
    <col min="2" max="2" width="30.5546875" customWidth="1"/>
  </cols>
  <sheetData>
    <row r="1" spans="1:1" x14ac:dyDescent="0.3">
      <c r="A1" s="6" t="s">
        <v>69</v>
      </c>
    </row>
    <row r="2" spans="1:1" x14ac:dyDescent="0.3">
      <c r="A2" s="6" t="s">
        <v>70</v>
      </c>
    </row>
    <row r="3" spans="1:1" x14ac:dyDescent="0.3">
      <c r="A3" s="6" t="s">
        <v>71</v>
      </c>
    </row>
    <row r="4" spans="1:1" x14ac:dyDescent="0.3">
      <c r="A4" s="6" t="s">
        <v>72</v>
      </c>
    </row>
    <row r="5" spans="1:1" x14ac:dyDescent="0.3">
      <c r="A5" s="6" t="s">
        <v>73</v>
      </c>
    </row>
    <row r="6" spans="1:1" x14ac:dyDescent="0.3">
      <c r="A6" s="6" t="s">
        <v>74</v>
      </c>
    </row>
    <row r="7" spans="1:1" x14ac:dyDescent="0.3">
      <c r="A7" s="6" t="s">
        <v>77</v>
      </c>
    </row>
    <row r="8" spans="1:1" x14ac:dyDescent="0.3">
      <c r="A8" s="6" t="s">
        <v>875</v>
      </c>
    </row>
    <row r="9" spans="1:1" x14ac:dyDescent="0.3">
      <c r="A9" s="6" t="s">
        <v>876</v>
      </c>
    </row>
    <row r="10" spans="1:1" x14ac:dyDescent="0.3">
      <c r="A10" s="6" t="s">
        <v>75</v>
      </c>
    </row>
    <row r="11" spans="1:1" x14ac:dyDescent="0.3">
      <c r="A11" s="6" t="s">
        <v>79</v>
      </c>
    </row>
    <row r="12" spans="1:1" x14ac:dyDescent="0.3">
      <c r="A12" s="6" t="s">
        <v>76</v>
      </c>
    </row>
    <row r="13" spans="1:1" x14ac:dyDescent="0.3">
      <c r="A13" s="6" t="s">
        <v>32</v>
      </c>
    </row>
    <row r="14" spans="1:1" x14ac:dyDescent="0.3">
      <c r="A14" s="6" t="s">
        <v>5</v>
      </c>
    </row>
    <row r="15" spans="1:1" x14ac:dyDescent="0.3">
      <c r="A15" s="6" t="s">
        <v>78</v>
      </c>
    </row>
    <row r="16" spans="1:1" x14ac:dyDescent="0.3">
      <c r="A16" s="6" t="s">
        <v>0</v>
      </c>
    </row>
    <row r="17" spans="1:1" x14ac:dyDescent="0.3">
      <c r="A17" s="6" t="s">
        <v>1</v>
      </c>
    </row>
    <row r="18" spans="1:1" x14ac:dyDescent="0.3">
      <c r="A18" s="6" t="s">
        <v>80</v>
      </c>
    </row>
    <row r="19" spans="1:1" x14ac:dyDescent="0.3">
      <c r="A19" s="6" t="s">
        <v>81</v>
      </c>
    </row>
    <row r="20" spans="1:1" x14ac:dyDescent="0.3">
      <c r="A20" s="6" t="s">
        <v>68</v>
      </c>
    </row>
    <row r="21" spans="1:1" x14ac:dyDescent="0.3">
      <c r="A21" s="6" t="s">
        <v>27</v>
      </c>
    </row>
    <row r="22" spans="1:1" x14ac:dyDescent="0.3">
      <c r="A22" s="6" t="s">
        <v>28</v>
      </c>
    </row>
    <row r="23" spans="1:1" x14ac:dyDescent="0.3">
      <c r="A23" s="6" t="s">
        <v>432</v>
      </c>
    </row>
  </sheetData>
  <dataValidations count="2">
    <dataValidation type="list" allowBlank="1" showInputMessage="1" showErrorMessage="1" sqref="B1">
      <formula1>v</formula1>
    </dataValidation>
    <dataValidation type="list" allowBlank="1" showInputMessage="1" showErrorMessage="1" sqref="B2">
      <formula1>g</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sqref="A1:A32"/>
    </sheetView>
  </sheetViews>
  <sheetFormatPr baseColWidth="10" defaultRowHeight="14.4" x14ac:dyDescent="0.3"/>
  <cols>
    <col min="1" max="1" width="24.6640625" customWidth="1"/>
  </cols>
  <sheetData>
    <row r="1" spans="1:1" x14ac:dyDescent="0.3">
      <c r="A1" s="6" t="s">
        <v>130</v>
      </c>
    </row>
    <row r="2" spans="1:1" x14ac:dyDescent="0.3">
      <c r="A2" s="6" t="s">
        <v>82</v>
      </c>
    </row>
    <row r="3" spans="1:1" x14ac:dyDescent="0.3">
      <c r="A3" s="6" t="s">
        <v>103</v>
      </c>
    </row>
    <row r="4" spans="1:1" x14ac:dyDescent="0.3">
      <c r="A4" s="6" t="s">
        <v>83</v>
      </c>
    </row>
    <row r="5" spans="1:1" x14ac:dyDescent="0.3">
      <c r="A5" s="6" t="s">
        <v>87</v>
      </c>
    </row>
    <row r="6" spans="1:1" x14ac:dyDescent="0.3">
      <c r="A6" s="6" t="s">
        <v>2079</v>
      </c>
    </row>
    <row r="7" spans="1:1" x14ac:dyDescent="0.3">
      <c r="A7" s="6" t="s">
        <v>94</v>
      </c>
    </row>
    <row r="8" spans="1:1" x14ac:dyDescent="0.3">
      <c r="A8" s="6" t="s">
        <v>129</v>
      </c>
    </row>
    <row r="9" spans="1:1" x14ac:dyDescent="0.3">
      <c r="A9" s="6" t="s">
        <v>86</v>
      </c>
    </row>
    <row r="10" spans="1:1" x14ac:dyDescent="0.3">
      <c r="A10" s="6" t="s">
        <v>102</v>
      </c>
    </row>
    <row r="11" spans="1:1" x14ac:dyDescent="0.3">
      <c r="A11" s="6" t="s">
        <v>101</v>
      </c>
    </row>
    <row r="12" spans="1:1" x14ac:dyDescent="0.3">
      <c r="A12" s="6" t="s">
        <v>100</v>
      </c>
    </row>
    <row r="13" spans="1:1" x14ac:dyDescent="0.3">
      <c r="A13" s="6" t="s">
        <v>98</v>
      </c>
    </row>
    <row r="14" spans="1:1" x14ac:dyDescent="0.3">
      <c r="A14" s="6" t="s">
        <v>99</v>
      </c>
    </row>
    <row r="15" spans="1:1" x14ac:dyDescent="0.3">
      <c r="A15" s="6" t="s">
        <v>92</v>
      </c>
    </row>
    <row r="16" spans="1:1" x14ac:dyDescent="0.3">
      <c r="A16" s="6" t="s">
        <v>104</v>
      </c>
    </row>
    <row r="17" spans="1:1" x14ac:dyDescent="0.3">
      <c r="A17" s="6" t="s">
        <v>95</v>
      </c>
    </row>
    <row r="18" spans="1:1" x14ac:dyDescent="0.3">
      <c r="A18" s="6" t="s">
        <v>84</v>
      </c>
    </row>
    <row r="19" spans="1:1" x14ac:dyDescent="0.3">
      <c r="A19" s="6" t="s">
        <v>105</v>
      </c>
    </row>
    <row r="20" spans="1:1" x14ac:dyDescent="0.3">
      <c r="A20" s="6" t="s">
        <v>85</v>
      </c>
    </row>
    <row r="21" spans="1:1" x14ac:dyDescent="0.3">
      <c r="A21" s="6" t="s">
        <v>91</v>
      </c>
    </row>
    <row r="22" spans="1:1" x14ac:dyDescent="0.3">
      <c r="A22" s="6" t="s">
        <v>90</v>
      </c>
    </row>
    <row r="23" spans="1:1" x14ac:dyDescent="0.3">
      <c r="A23" s="6" t="s">
        <v>89</v>
      </c>
    </row>
    <row r="24" spans="1:1" x14ac:dyDescent="0.3">
      <c r="A24" s="6" t="s">
        <v>96</v>
      </c>
    </row>
    <row r="25" spans="1:1" x14ac:dyDescent="0.3">
      <c r="A25" s="6" t="s">
        <v>97</v>
      </c>
    </row>
    <row r="26" spans="1:1" x14ac:dyDescent="0.3">
      <c r="A26" s="6" t="s">
        <v>93</v>
      </c>
    </row>
    <row r="27" spans="1:1" x14ac:dyDescent="0.3">
      <c r="A27" s="6" t="s">
        <v>117</v>
      </c>
    </row>
    <row r="28" spans="1:1" x14ac:dyDescent="0.3">
      <c r="A28" s="6" t="s">
        <v>128</v>
      </c>
    </row>
    <row r="29" spans="1:1" x14ac:dyDescent="0.3">
      <c r="A29" s="6" t="s">
        <v>88</v>
      </c>
    </row>
    <row r="30" spans="1:1" x14ac:dyDescent="0.3">
      <c r="A30" s="6" t="s">
        <v>131</v>
      </c>
    </row>
    <row r="31" spans="1:1" x14ac:dyDescent="0.3">
      <c r="A31" s="6" t="s">
        <v>133</v>
      </c>
    </row>
    <row r="32" spans="1:1" x14ac:dyDescent="0.3">
      <c r="A32" s="6" t="s">
        <v>132</v>
      </c>
    </row>
  </sheetData>
  <sortState ref="A1:A30">
    <sortCondition ref="A13"/>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sqref="A1:A21"/>
    </sheetView>
  </sheetViews>
  <sheetFormatPr baseColWidth="10" defaultRowHeight="14.4" x14ac:dyDescent="0.3"/>
  <cols>
    <col min="1" max="1" width="24.44140625" customWidth="1"/>
  </cols>
  <sheetData>
    <row r="1" spans="1:1" x14ac:dyDescent="0.3">
      <c r="A1" s="6" t="s">
        <v>125</v>
      </c>
    </row>
    <row r="2" spans="1:1" x14ac:dyDescent="0.3">
      <c r="A2" s="6" t="s">
        <v>118</v>
      </c>
    </row>
    <row r="3" spans="1:1" x14ac:dyDescent="0.3">
      <c r="A3" s="6" t="s">
        <v>111</v>
      </c>
    </row>
    <row r="4" spans="1:1" x14ac:dyDescent="0.3">
      <c r="A4" s="6" t="s">
        <v>121</v>
      </c>
    </row>
    <row r="5" spans="1:1" x14ac:dyDescent="0.3">
      <c r="A5" s="6" t="s">
        <v>127</v>
      </c>
    </row>
    <row r="6" spans="1:1" x14ac:dyDescent="0.3">
      <c r="A6" s="6" t="s">
        <v>110</v>
      </c>
    </row>
    <row r="7" spans="1:1" x14ac:dyDescent="0.3">
      <c r="A7" s="6" t="s">
        <v>113</v>
      </c>
    </row>
    <row r="8" spans="1:1" x14ac:dyDescent="0.3">
      <c r="A8" s="6" t="s">
        <v>109</v>
      </c>
    </row>
    <row r="9" spans="1:1" x14ac:dyDescent="0.3">
      <c r="A9" s="6" t="s">
        <v>126</v>
      </c>
    </row>
    <row r="10" spans="1:1" x14ac:dyDescent="0.3">
      <c r="A10" s="6" t="s">
        <v>112</v>
      </c>
    </row>
    <row r="11" spans="1:1" x14ac:dyDescent="0.3">
      <c r="A11" s="6" t="s">
        <v>120</v>
      </c>
    </row>
    <row r="12" spans="1:1" x14ac:dyDescent="0.3">
      <c r="A12" s="6" t="s">
        <v>107</v>
      </c>
    </row>
    <row r="13" spans="1:1" x14ac:dyDescent="0.3">
      <c r="A13" s="6" t="s">
        <v>115</v>
      </c>
    </row>
    <row r="14" spans="1:1" x14ac:dyDescent="0.3">
      <c r="A14" s="6" t="s">
        <v>119</v>
      </c>
    </row>
    <row r="15" spans="1:1" x14ac:dyDescent="0.3">
      <c r="A15" s="6" t="s">
        <v>106</v>
      </c>
    </row>
    <row r="16" spans="1:1" x14ac:dyDescent="0.3">
      <c r="A16" s="6" t="s">
        <v>114</v>
      </c>
    </row>
    <row r="17" spans="1:1" x14ac:dyDescent="0.3">
      <c r="A17" s="6" t="s">
        <v>123</v>
      </c>
    </row>
    <row r="18" spans="1:1" x14ac:dyDescent="0.3">
      <c r="A18" s="6" t="s">
        <v>122</v>
      </c>
    </row>
    <row r="19" spans="1:1" x14ac:dyDescent="0.3">
      <c r="A19" s="6" t="s">
        <v>124</v>
      </c>
    </row>
    <row r="20" spans="1:1" x14ac:dyDescent="0.3">
      <c r="A20" s="6" t="s">
        <v>116</v>
      </c>
    </row>
    <row r="21" spans="1:1" x14ac:dyDescent="0.3">
      <c r="A21" s="6" t="s">
        <v>108</v>
      </c>
    </row>
  </sheetData>
  <sortState ref="A1:A23">
    <sortCondition ref="A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107</vt:i4>
      </vt:variant>
    </vt:vector>
  </HeadingPairs>
  <TitlesOfParts>
    <vt:vector size="121" baseType="lpstr">
      <vt:lpstr>POUR COMMENCER</vt:lpstr>
      <vt:lpstr>CJ-LUNDI</vt:lpstr>
      <vt:lpstr>CJ-MARDI</vt:lpstr>
      <vt:lpstr>CJ-MERCREDI</vt:lpstr>
      <vt:lpstr>CJ-JEUDI</vt:lpstr>
      <vt:lpstr>CJ-VENDREDI</vt:lpstr>
      <vt:lpstr>Matières</vt:lpstr>
      <vt:lpstr>Matériel</vt:lpstr>
      <vt:lpstr>Organisation</vt:lpstr>
      <vt:lpstr>Référentiels CP</vt:lpstr>
      <vt:lpstr>Référentiels CE1</vt:lpstr>
      <vt:lpstr>Référentiels CE2</vt:lpstr>
      <vt:lpstr>Référentiels CM1</vt:lpstr>
      <vt:lpstr>Référentiels CM2</vt:lpstr>
      <vt:lpstr>'Référentiels CE1'!ap</vt:lpstr>
      <vt:lpstr>'Référentiels CE2'!ap</vt:lpstr>
      <vt:lpstr>'Référentiels CM2'!ap</vt:lpstr>
      <vt:lpstr>'Référentiels CP'!ap</vt:lpstr>
      <vt:lpstr>ap</vt:lpstr>
      <vt:lpstr>'Référentiels CE1'!av</vt:lpstr>
      <vt:lpstr>'Référentiels CE2'!av</vt:lpstr>
      <vt:lpstr>'Référentiels CM2'!av</vt:lpstr>
      <vt:lpstr>'Référentiels CP'!av</vt:lpstr>
      <vt:lpstr>av</vt:lpstr>
      <vt:lpstr>'Référentiels CE1'!cm</vt:lpstr>
      <vt:lpstr>'Référentiels CE2'!cm</vt:lpstr>
      <vt:lpstr>'Référentiels CM2'!cm</vt:lpstr>
      <vt:lpstr>'Référentiels CP'!cm</vt:lpstr>
      <vt:lpstr>cm</vt:lpstr>
      <vt:lpstr>'Référentiels CE1'!ddm</vt:lpstr>
      <vt:lpstr>ddm</vt:lpstr>
      <vt:lpstr>'Référentiels CE1'!e</vt:lpstr>
      <vt:lpstr>'Référentiels CE2'!e</vt:lpstr>
      <vt:lpstr>'Référentiels CM2'!e</vt:lpstr>
      <vt:lpstr>'Référentiels CP'!e</vt:lpstr>
      <vt:lpstr>e</vt:lpstr>
      <vt:lpstr>'Référentiels CE1'!em</vt:lpstr>
      <vt:lpstr>'Référentiels CE2'!em</vt:lpstr>
      <vt:lpstr>'Référentiels CM2'!em</vt:lpstr>
      <vt:lpstr>'Référentiels CP'!em</vt:lpstr>
      <vt:lpstr>em</vt:lpstr>
      <vt:lpstr>'Référentiels CE1'!emc</vt:lpstr>
      <vt:lpstr>'Référentiels CE2'!emc</vt:lpstr>
      <vt:lpstr>'Référentiels CM2'!emc</vt:lpstr>
      <vt:lpstr>'Référentiels CP'!emc</vt:lpstr>
      <vt:lpstr>emc</vt:lpstr>
      <vt:lpstr>'Référentiels CE1'!eps</vt:lpstr>
      <vt:lpstr>'Référentiels CE2'!eps</vt:lpstr>
      <vt:lpstr>'Référentiels CM2'!eps</vt:lpstr>
      <vt:lpstr>'Référentiels CP'!eps</vt:lpstr>
      <vt:lpstr>eps</vt:lpstr>
      <vt:lpstr>'Référentiels CE1'!g</vt:lpstr>
      <vt:lpstr>'Référentiels CE2'!g</vt:lpstr>
      <vt:lpstr>'Référentiels CM2'!g</vt:lpstr>
      <vt:lpstr>'Référentiels CP'!g</vt:lpstr>
      <vt:lpstr>g</vt:lpstr>
      <vt:lpstr>'Référentiels CE2'!geo</vt:lpstr>
      <vt:lpstr>'Référentiels CM2'!geo</vt:lpstr>
      <vt:lpstr>geo</vt:lpstr>
      <vt:lpstr>'Référentiels CE1'!geom</vt:lpstr>
      <vt:lpstr>'Référentiels CE2'!geom</vt:lpstr>
      <vt:lpstr>'Référentiels CM2'!geom</vt:lpstr>
      <vt:lpstr>'Référentiels CP'!geom</vt:lpstr>
      <vt:lpstr>geom</vt:lpstr>
      <vt:lpstr>'Référentiels CE1'!gm</vt:lpstr>
      <vt:lpstr>'Référentiels CE2'!gm</vt:lpstr>
      <vt:lpstr>'Référentiels CM2'!gm</vt:lpstr>
      <vt:lpstr>'Référentiels CP'!gm</vt:lpstr>
      <vt:lpstr>gm</vt:lpstr>
      <vt:lpstr>'Référentiels CE2'!h</vt:lpstr>
      <vt:lpstr>'Référentiels CM2'!h</vt:lpstr>
      <vt:lpstr>h</vt:lpstr>
      <vt:lpstr>'Référentiels CE1'!lec</vt:lpstr>
      <vt:lpstr>'Référentiels CE2'!lec</vt:lpstr>
      <vt:lpstr>'Référentiels CM2'!lec</vt:lpstr>
      <vt:lpstr>'Référentiels CP'!lec</vt:lpstr>
      <vt:lpstr>lec</vt:lpstr>
      <vt:lpstr>'Référentiels CE2'!lit</vt:lpstr>
      <vt:lpstr>'Référentiels CM2'!lit</vt:lpstr>
      <vt:lpstr>lit</vt:lpstr>
      <vt:lpstr>'Référentiels CE1'!lo</vt:lpstr>
      <vt:lpstr>'Référentiels CE2'!lo</vt:lpstr>
      <vt:lpstr>'Référentiels CM2'!lo</vt:lpstr>
      <vt:lpstr>'Référentiels CP'!lo</vt:lpstr>
      <vt:lpstr>lo</vt:lpstr>
      <vt:lpstr>'Référentiels CE1'!lv</vt:lpstr>
      <vt:lpstr>'Référentiels CE2'!lv</vt:lpstr>
      <vt:lpstr>'Référentiels CM2'!lv</vt:lpstr>
      <vt:lpstr>'Référentiels CP'!lv</vt:lpstr>
      <vt:lpstr>lv</vt:lpstr>
      <vt:lpstr>'Référentiels CE1'!NC</vt:lpstr>
      <vt:lpstr>'Référentiels CE2'!NC</vt:lpstr>
      <vt:lpstr>'Référentiels CM2'!NC</vt:lpstr>
      <vt:lpstr>'Référentiels CP'!NC</vt:lpstr>
      <vt:lpstr>NC</vt:lpstr>
      <vt:lpstr>'Référentiels CE1'!o</vt:lpstr>
      <vt:lpstr>'Référentiels CE2'!o</vt:lpstr>
      <vt:lpstr>'Référentiels CM2'!o</vt:lpstr>
      <vt:lpstr>'Référentiels CP'!o</vt:lpstr>
      <vt:lpstr>o</vt:lpstr>
      <vt:lpstr>'Référentiels CE1'!ogd</vt:lpstr>
      <vt:lpstr>'Référentiels CE2'!ogd</vt:lpstr>
      <vt:lpstr>'Référentiels CM2'!ogd</vt:lpstr>
      <vt:lpstr>'Référentiels CP'!ogd</vt:lpstr>
      <vt:lpstr>ogd</vt:lpstr>
      <vt:lpstr>'Référentiels CE1'!pahda</vt:lpstr>
      <vt:lpstr>'Référentiels CE2'!pahda</vt:lpstr>
      <vt:lpstr>'Référentiels CM2'!pahda</vt:lpstr>
      <vt:lpstr>'Référentiels CP'!pahda</vt:lpstr>
      <vt:lpstr>pahda</vt:lpstr>
      <vt:lpstr>'Référentiels CE2'!red</vt:lpstr>
      <vt:lpstr>'Référentiels CM2'!red</vt:lpstr>
      <vt:lpstr>red</vt:lpstr>
      <vt:lpstr>'Référentiels CE2'!s</vt:lpstr>
      <vt:lpstr>'Référentiels CM2'!s</vt:lpstr>
      <vt:lpstr>s</vt:lpstr>
      <vt:lpstr>'Référentiels CE1'!v</vt:lpstr>
      <vt:lpstr>'Référentiels CE2'!v</vt:lpstr>
      <vt:lpstr>'Référentiels CM2'!v</vt:lpstr>
      <vt:lpstr>'Référentiels CP'!v</vt:lpstr>
      <vt:lpstr>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Valben</dc:creator>
  <cp:lastModifiedBy>Valben</cp:lastModifiedBy>
  <cp:lastPrinted>2015-08-07T08:43:15Z</cp:lastPrinted>
  <dcterms:created xsi:type="dcterms:W3CDTF">2014-09-06T12:46:06Z</dcterms:created>
  <dcterms:modified xsi:type="dcterms:W3CDTF">2015-08-22T14:14:17Z</dcterms:modified>
</cp:coreProperties>
</file>