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<sst xmlns="http://schemas.openxmlformats.org/spreadsheetml/2006/main" count="70" uniqueCount="37">
  <si>
    <t>GESTION DES 108 HEURES</t>
  </si>
  <si>
    <t>Aide personnalisée</t>
  </si>
  <si>
    <t>Conseils d'école</t>
  </si>
  <si>
    <t>organisation</t>
  </si>
  <si>
    <t>Reste dû</t>
  </si>
  <si>
    <t>Date</t>
  </si>
  <si>
    <t>Pér 1</t>
  </si>
  <si>
    <t>Pér 2</t>
  </si>
  <si>
    <t>Pér 3</t>
  </si>
  <si>
    <t>Pér 4</t>
  </si>
  <si>
    <t>Pér 5</t>
  </si>
  <si>
    <t>Conseils réunions</t>
  </si>
  <si>
    <t>Intitulé</t>
  </si>
  <si>
    <t>date</t>
  </si>
  <si>
    <t>Total pér</t>
  </si>
  <si>
    <t>Quotité de travail</t>
  </si>
  <si>
    <t>Animations formations</t>
  </si>
  <si>
    <t>Intitulé - date</t>
  </si>
  <si>
    <t>NOM</t>
  </si>
  <si>
    <t>Minutes</t>
  </si>
  <si>
    <t>Min</t>
  </si>
  <si>
    <t xml:space="preserve">                                           GESTION DES 108 HEURES</t>
  </si>
  <si>
    <t>Entrer les durées en minutes</t>
  </si>
  <si>
    <t>Heures d'APC</t>
  </si>
  <si>
    <t>Heures Nouvelles réunions</t>
  </si>
  <si>
    <t>Heures Réunions</t>
  </si>
  <si>
    <t>Heures Conseil d'école</t>
  </si>
  <si>
    <t>Heures Animations pédagogiques</t>
  </si>
  <si>
    <t>QUOTITE DE TRAVAIL</t>
  </si>
  <si>
    <t>%</t>
  </si>
  <si>
    <t>Aide Perso</t>
  </si>
  <si>
    <t>APC</t>
  </si>
  <si>
    <t>APC - Projet</t>
  </si>
  <si>
    <t>directeur (1/4 de décharge)</t>
  </si>
  <si>
    <t>directeur (1/2 de décharge)</t>
  </si>
  <si>
    <t>directeur (sans décharge)</t>
  </si>
  <si>
    <t>Indiquez 1 en face de la case qui vous concerne.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</si>
</sst>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h:mm;@"/>
    <numFmt numFmtId="168" formatCode="[$-40C]dddd\ 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16" fontId="18" fillId="0" borderId="11" xfId="0" applyNumberFormat="1" applyFont="1" applyBorder="1" applyAlignment="1">
      <alignment/>
    </xf>
    <xf numFmtId="0" fontId="18" fillId="9" borderId="12" xfId="0" applyFont="1" applyFill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16" fontId="18" fillId="0" borderId="17" xfId="0" applyNumberFormat="1" applyFont="1" applyBorder="1" applyAlignment="1">
      <alignment horizontal="center"/>
    </xf>
    <xf numFmtId="0" fontId="18" fillId="0" borderId="18" xfId="0" applyNumberFormat="1" applyFont="1" applyBorder="1" applyAlignment="1">
      <alignment/>
    </xf>
    <xf numFmtId="16" fontId="18" fillId="0" borderId="12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NumberFormat="1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20" fillId="0" borderId="12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16" fontId="18" fillId="0" borderId="18" xfId="0" applyNumberFormat="1" applyFont="1" applyBorder="1" applyAlignment="1">
      <alignment horizontal="center"/>
    </xf>
    <xf numFmtId="16" fontId="18" fillId="0" borderId="11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7" borderId="11" xfId="0" applyFont="1" applyFill="1" applyBorder="1" applyAlignment="1">
      <alignment vertical="center"/>
    </xf>
    <xf numFmtId="0" fontId="18" fillId="34" borderId="11" xfId="0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2" borderId="11" xfId="0" applyFont="1" applyFill="1" applyBorder="1" applyAlignment="1">
      <alignment vertical="center"/>
    </xf>
    <xf numFmtId="0" fontId="18" fillId="34" borderId="21" xfId="0" applyFont="1" applyFill="1" applyBorder="1" applyAlignment="1">
      <alignment vertical="center"/>
    </xf>
    <xf numFmtId="0" fontId="18" fillId="34" borderId="10" xfId="0" applyFont="1" applyFill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2" borderId="21" xfId="0" applyFont="1" applyFill="1" applyBorder="1" applyAlignment="1">
      <alignment vertical="center"/>
    </xf>
    <xf numFmtId="0" fontId="18" fillId="7" borderId="10" xfId="0" applyFont="1" applyFill="1" applyBorder="1" applyAlignment="1">
      <alignment vertical="center"/>
    </xf>
    <xf numFmtId="0" fontId="21" fillId="34" borderId="13" xfId="0" applyFont="1" applyFill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1" fillId="7" borderId="13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18" fillId="0" borderId="0" xfId="0" applyFont="1" applyAlignment="1">
      <alignment wrapText="1"/>
    </xf>
    <xf numFmtId="0" fontId="22" fillId="0" borderId="21" xfId="0" applyFont="1" applyBorder="1" applyAlignment="1">
      <alignment vertical="center"/>
    </xf>
    <xf numFmtId="0" fontId="22" fillId="7" borderId="21" xfId="0" applyFont="1" applyFill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35" borderId="11" xfId="0" applyFont="1" applyFill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18" borderId="22" xfId="0" applyFont="1" applyFill="1" applyBorder="1" applyAlignment="1">
      <alignment horizontal="center"/>
    </xf>
    <xf numFmtId="0" fontId="19" fillId="18" borderId="16" xfId="0" applyFont="1" applyFill="1" applyBorder="1" applyAlignment="1">
      <alignment horizontal="center"/>
    </xf>
    <xf numFmtId="0" fontId="19" fillId="18" borderId="12" xfId="0" applyFont="1" applyFill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8" xfId="0" applyFont="1" applyBorder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19" fillId="35" borderId="22" xfId="0" applyFont="1" applyFill="1" applyBorder="1" applyAlignment="1">
      <alignment horizontal="center"/>
    </xf>
    <xf numFmtId="0" fontId="19" fillId="35" borderId="16" xfId="0" applyFont="1" applyFill="1" applyBorder="1" applyAlignment="1">
      <alignment horizontal="center"/>
    </xf>
    <xf numFmtId="0" fontId="19" fillId="35" borderId="12" xfId="0" applyFont="1" applyFill="1" applyBorder="1" applyAlignment="1">
      <alignment horizontal="center"/>
    </xf>
    <xf numFmtId="0" fontId="18" fillId="0" borderId="28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9" borderId="22" xfId="0" applyFont="1" applyFill="1" applyBorder="1" applyAlignment="1">
      <alignment horizontal="center"/>
    </xf>
    <xf numFmtId="0" fontId="19" fillId="9" borderId="16" xfId="0" applyFont="1" applyFill="1" applyBorder="1" applyAlignment="1">
      <alignment horizontal="center"/>
    </xf>
    <xf numFmtId="0" fontId="19" fillId="9" borderId="12" xfId="0" applyFont="1" applyFill="1" applyBorder="1" applyAlignment="1">
      <alignment horizontal="center"/>
    </xf>
    <xf numFmtId="0" fontId="18" fillId="0" borderId="18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36" borderId="22" xfId="0" applyFont="1" applyFill="1" applyBorder="1" applyAlignment="1">
      <alignment horizontal="center"/>
    </xf>
    <xf numFmtId="0" fontId="19" fillId="36" borderId="16" xfId="0" applyFont="1" applyFill="1" applyBorder="1" applyAlignment="1">
      <alignment horizontal="center"/>
    </xf>
    <xf numFmtId="0" fontId="19" fillId="36" borderId="12" xfId="0" applyFont="1" applyFill="1" applyBorder="1" applyAlignment="1">
      <alignment horizontal="center"/>
    </xf>
    <xf numFmtId="0" fontId="18" fillId="7" borderId="13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PageLayoutView="0" workbookViewId="0" topLeftCell="A72">
      <selection activeCell="J15" sqref="J15"/>
    </sheetView>
  </sheetViews>
  <sheetFormatPr defaultColWidth="11.421875" defaultRowHeight="15"/>
  <cols>
    <col min="1" max="1" width="8.57421875" style="1" customWidth="1"/>
    <col min="2" max="3" width="14.00390625" style="1" customWidth="1"/>
    <col min="4" max="4" width="15.8515625" style="1" customWidth="1"/>
    <col min="5" max="5" width="14.00390625" style="1" hidden="1" customWidth="1"/>
    <col min="6" max="6" width="14.00390625" style="1" customWidth="1"/>
    <col min="7" max="7" width="7.28125" style="1" customWidth="1"/>
    <col min="8" max="8" width="17.140625" style="1" customWidth="1"/>
    <col min="9" max="9" width="17.421875" style="1" hidden="1" customWidth="1"/>
    <col min="10" max="10" width="16.00390625" style="1" customWidth="1"/>
    <col min="11" max="11" width="14.57421875" style="1" customWidth="1"/>
    <col min="12" max="12" width="14.57421875" style="1" hidden="1" customWidth="1"/>
    <col min="13" max="13" width="0.5625" style="1" customWidth="1"/>
    <col min="14" max="14" width="14.57421875" style="1" customWidth="1"/>
    <col min="15" max="16384" width="11.421875" style="1" customWidth="1"/>
  </cols>
  <sheetData>
    <row r="1" spans="1:11" ht="15.7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28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8" ht="26.25" customHeight="1">
      <c r="A3" s="1" t="s">
        <v>18</v>
      </c>
      <c r="D3" s="1" t="s">
        <v>28</v>
      </c>
      <c r="G3" s="36">
        <v>100</v>
      </c>
      <c r="H3" s="36" t="s">
        <v>29</v>
      </c>
    </row>
    <row r="4" spans="4:8" ht="26.25" customHeight="1" hidden="1">
      <c r="D4" s="1" t="s">
        <v>23</v>
      </c>
      <c r="G4" s="1">
        <v>36</v>
      </c>
      <c r="H4" s="1">
        <f>G4*G$3/100*IF(H10,0.75,1)*IF(H11,0.5,1)*IF(H9,5/6,1)</f>
        <v>36</v>
      </c>
    </row>
    <row r="5" spans="4:8" ht="26.25" customHeight="1" hidden="1">
      <c r="D5" s="1" t="s">
        <v>24</v>
      </c>
      <c r="G5" s="1">
        <v>24</v>
      </c>
      <c r="H5" s="1">
        <f>G5*G$3/100</f>
        <v>24</v>
      </c>
    </row>
    <row r="6" spans="4:8" ht="26.25" customHeight="1" hidden="1">
      <c r="D6" s="1" t="s">
        <v>25</v>
      </c>
      <c r="G6" s="1">
        <v>24</v>
      </c>
      <c r="H6" s="1">
        <f>G6*G$3/100</f>
        <v>24</v>
      </c>
    </row>
    <row r="7" spans="4:8" ht="26.25" customHeight="1" hidden="1">
      <c r="D7" s="1" t="s">
        <v>26</v>
      </c>
      <c r="G7" s="1">
        <v>6</v>
      </c>
      <c r="H7" s="1">
        <f>G7*G$3/100</f>
        <v>6</v>
      </c>
    </row>
    <row r="8" spans="4:8" ht="26.25" customHeight="1" hidden="1">
      <c r="D8" s="1" t="s">
        <v>27</v>
      </c>
      <c r="G8" s="1">
        <v>18</v>
      </c>
      <c r="H8" s="1">
        <f>G8*G$3/100</f>
        <v>18</v>
      </c>
    </row>
    <row r="9" spans="2:6" ht="15">
      <c r="B9" s="66" t="s">
        <v>36</v>
      </c>
      <c r="C9" s="66"/>
      <c r="F9" s="3" t="s">
        <v>35</v>
      </c>
    </row>
    <row r="10" spans="2:6" ht="15">
      <c r="B10" s="66"/>
      <c r="C10" s="66"/>
      <c r="F10" s="3" t="s">
        <v>33</v>
      </c>
    </row>
    <row r="11" spans="2:6" ht="15">
      <c r="B11" s="66"/>
      <c r="C11" s="66"/>
      <c r="F11" s="3" t="s">
        <v>34</v>
      </c>
    </row>
    <row r="12" spans="2:6" ht="15.75" customHeight="1">
      <c r="B12" s="56"/>
      <c r="C12" s="56"/>
      <c r="F12" s="3"/>
    </row>
    <row r="13" spans="3:6" ht="15.75" customHeight="1">
      <c r="C13" s="67" t="s">
        <v>2</v>
      </c>
      <c r="D13" s="68"/>
      <c r="E13" s="68"/>
      <c r="F13" s="69"/>
    </row>
    <row r="14" spans="3:6" ht="15.75" customHeight="1">
      <c r="C14" s="5" t="s">
        <v>5</v>
      </c>
      <c r="D14" s="5" t="s">
        <v>19</v>
      </c>
      <c r="E14" s="5"/>
      <c r="F14" s="5" t="s">
        <v>4</v>
      </c>
    </row>
    <row r="15" spans="3:6" ht="15.75" customHeight="1">
      <c r="C15" s="8"/>
      <c r="D15" s="6"/>
      <c r="E15" s="6">
        <f>(H7*60)-D15</f>
        <v>360</v>
      </c>
      <c r="F15" s="6" t="str">
        <f>+INT(E15/60)&amp;" h "&amp;ROUND(E15-INT(E15/60)*60,0)&amp;" min"</f>
        <v>6 h 0 min</v>
      </c>
    </row>
    <row r="16" spans="3:6" ht="15.75" customHeight="1">
      <c r="C16" s="6"/>
      <c r="D16" s="6"/>
      <c r="E16" s="6">
        <f>E15-D16</f>
        <v>360</v>
      </c>
      <c r="F16" s="6" t="str">
        <f>+INT(E16/60)&amp;" h "&amp;ROUND(E16-INT(E16/60)*60,0)&amp;" min"</f>
        <v>6 h 0 min</v>
      </c>
    </row>
    <row r="17" spans="3:6" ht="15.75" customHeight="1">
      <c r="C17" s="6"/>
      <c r="D17" s="6"/>
      <c r="E17" s="6">
        <f>E16-D17</f>
        <v>360</v>
      </c>
      <c r="F17" s="6" t="str">
        <f>+INT(E17/60)&amp;" h "&amp;ROUND(E17-INT(E17/60)*60,0)&amp;" min"</f>
        <v>6 h 0 min</v>
      </c>
    </row>
    <row r="18" spans="4:7" ht="9" customHeight="1">
      <c r="D18" s="3"/>
      <c r="G18" s="53"/>
    </row>
    <row r="19" spans="1:6" ht="15">
      <c r="A19" s="131" t="s">
        <v>1</v>
      </c>
      <c r="B19" s="132"/>
      <c r="C19" s="132"/>
      <c r="D19" s="132"/>
      <c r="E19" s="132"/>
      <c r="F19" s="133"/>
    </row>
    <row r="20" spans="1:6" ht="15">
      <c r="A20" s="4"/>
      <c r="B20" s="5" t="s">
        <v>19</v>
      </c>
      <c r="C20" s="113" t="s">
        <v>3</v>
      </c>
      <c r="D20" s="130"/>
      <c r="E20" s="5" t="s">
        <v>4</v>
      </c>
      <c r="F20" s="5" t="s">
        <v>4</v>
      </c>
    </row>
    <row r="21" spans="1:6" ht="15">
      <c r="A21" s="123" t="s">
        <v>6</v>
      </c>
      <c r="B21" s="38"/>
      <c r="C21" s="38" t="s">
        <v>30</v>
      </c>
      <c r="D21" s="47"/>
      <c r="E21" s="123">
        <f>(H4*60)-(B21+B22+B23)</f>
        <v>2160</v>
      </c>
      <c r="F21" s="123" t="str">
        <f>+INT(E21/60)&amp;" h "&amp;ROUND(E21-INT(E21/60)*60,0)&amp;" min"</f>
        <v>36 h 0 min</v>
      </c>
    </row>
    <row r="22" spans="1:6" ht="15">
      <c r="A22" s="124"/>
      <c r="B22" s="38"/>
      <c r="C22" s="38" t="s">
        <v>31</v>
      </c>
      <c r="D22" s="41"/>
      <c r="E22" s="124"/>
      <c r="F22" s="124"/>
    </row>
    <row r="23" spans="1:6" ht="15">
      <c r="A23" s="125"/>
      <c r="B23" s="38"/>
      <c r="C23" s="38" t="s">
        <v>32</v>
      </c>
      <c r="D23" s="42"/>
      <c r="E23" s="125"/>
      <c r="F23" s="125"/>
    </row>
    <row r="24" spans="1:7" ht="15">
      <c r="A24" s="115" t="s">
        <v>7</v>
      </c>
      <c r="B24" s="39"/>
      <c r="C24" s="39" t="s">
        <v>30</v>
      </c>
      <c r="D24" s="48"/>
      <c r="E24" s="115">
        <f>E21-(B24+B25+B26)</f>
        <v>2160</v>
      </c>
      <c r="F24" s="115" t="str">
        <f>+INT(E24/60)&amp;" h "&amp;ROUND(E24-INT(E24/60)*60,0)&amp;" min"</f>
        <v>36 h 0 min</v>
      </c>
      <c r="G24" s="7"/>
    </row>
    <row r="25" spans="1:7" ht="15">
      <c r="A25" s="116"/>
      <c r="B25" s="39"/>
      <c r="C25" s="39" t="s">
        <v>31</v>
      </c>
      <c r="D25" s="54"/>
      <c r="E25" s="116"/>
      <c r="F25" s="116"/>
      <c r="G25" s="7"/>
    </row>
    <row r="26" spans="1:7" ht="15">
      <c r="A26" s="117"/>
      <c r="B26" s="39"/>
      <c r="C26" s="39" t="s">
        <v>32</v>
      </c>
      <c r="D26" s="44"/>
      <c r="E26" s="117"/>
      <c r="F26" s="117"/>
      <c r="G26" s="7"/>
    </row>
    <row r="27" spans="1:7" ht="16.5" customHeight="1">
      <c r="A27" s="126" t="s">
        <v>8</v>
      </c>
      <c r="B27" s="40"/>
      <c r="C27" s="40" t="s">
        <v>30</v>
      </c>
      <c r="D27" s="49"/>
      <c r="E27" s="126">
        <f>E24-(B27+B28+B29)</f>
        <v>2160</v>
      </c>
      <c r="F27" s="126" t="str">
        <f>+INT(E27/60)&amp;" h "&amp;ROUND(E27-INT(E27/60)*60,0)&amp;" min"</f>
        <v>36 h 0 min</v>
      </c>
      <c r="G27" s="7"/>
    </row>
    <row r="28" spans="1:7" ht="16.5" customHeight="1">
      <c r="A28" s="127"/>
      <c r="B28" s="40"/>
      <c r="C28" s="40" t="s">
        <v>31</v>
      </c>
      <c r="D28" s="45"/>
      <c r="E28" s="127"/>
      <c r="F28" s="127"/>
      <c r="G28" s="7"/>
    </row>
    <row r="29" spans="1:7" ht="15">
      <c r="A29" s="128"/>
      <c r="B29" s="40"/>
      <c r="C29" s="40" t="s">
        <v>32</v>
      </c>
      <c r="D29" s="52"/>
      <c r="E29" s="128"/>
      <c r="F29" s="128"/>
      <c r="G29" s="7"/>
    </row>
    <row r="30" spans="1:7" ht="15">
      <c r="A30" s="115" t="s">
        <v>9</v>
      </c>
      <c r="B30" s="39"/>
      <c r="C30" s="39" t="s">
        <v>30</v>
      </c>
      <c r="D30" s="48"/>
      <c r="E30" s="115">
        <f>E27-(B30+B31+B32)</f>
        <v>2160</v>
      </c>
      <c r="F30" s="115" t="str">
        <f>+INT(E30/60)&amp;" h "&amp;ROUND(E30-INT(E30/60)*60,0)&amp;" min"</f>
        <v>36 h 0 min</v>
      </c>
      <c r="G30" s="7"/>
    </row>
    <row r="31" spans="1:7" ht="15">
      <c r="A31" s="116"/>
      <c r="B31" s="39"/>
      <c r="C31" s="39" t="s">
        <v>31</v>
      </c>
      <c r="D31" s="43"/>
      <c r="E31" s="116"/>
      <c r="F31" s="116"/>
      <c r="G31" s="7"/>
    </row>
    <row r="32" spans="1:7" ht="15">
      <c r="A32" s="117"/>
      <c r="B32" s="39"/>
      <c r="C32" s="39" t="s">
        <v>32</v>
      </c>
      <c r="D32" s="51"/>
      <c r="E32" s="117"/>
      <c r="F32" s="117"/>
      <c r="G32" s="7"/>
    </row>
    <row r="33" spans="1:7" ht="15">
      <c r="A33" s="129" t="s">
        <v>10</v>
      </c>
      <c r="B33" s="37"/>
      <c r="C33" s="37" t="s">
        <v>30</v>
      </c>
      <c r="D33" s="50"/>
      <c r="E33" s="134">
        <f>E30-(B33+B34+B35)</f>
        <v>2160</v>
      </c>
      <c r="F33" s="129" t="str">
        <f>+INT(E33/60)&amp;" h "&amp;ROUND(E33-INT(E33/60)*60,0)&amp;" min"</f>
        <v>36 h 0 min</v>
      </c>
      <c r="G33" s="7"/>
    </row>
    <row r="34" spans="1:7" ht="15">
      <c r="A34" s="129"/>
      <c r="B34" s="37"/>
      <c r="C34" s="37" t="s">
        <v>31</v>
      </c>
      <c r="D34" s="55"/>
      <c r="E34" s="135"/>
      <c r="F34" s="129"/>
      <c r="G34" s="7"/>
    </row>
    <row r="35" spans="1:7" ht="15">
      <c r="A35" s="129"/>
      <c r="B35" s="37"/>
      <c r="C35" s="37" t="s">
        <v>32</v>
      </c>
      <c r="D35" s="46"/>
      <c r="E35" s="136"/>
      <c r="F35" s="129"/>
      <c r="G35" s="7"/>
    </row>
    <row r="37" spans="1:13" ht="15">
      <c r="A37" s="118" t="s">
        <v>11</v>
      </c>
      <c r="B37" s="119"/>
      <c r="C37" s="119"/>
      <c r="D37" s="119"/>
      <c r="E37" s="119"/>
      <c r="F37" s="119"/>
      <c r="G37" s="119"/>
      <c r="H37" s="119"/>
      <c r="I37" s="120"/>
      <c r="J37" s="9"/>
      <c r="M37" s="1">
        <f>(H5+H6)*60</f>
        <v>2880</v>
      </c>
    </row>
    <row r="38" spans="1:12" ht="15.75" thickBot="1">
      <c r="A38" s="10"/>
      <c r="B38" s="82" t="s">
        <v>12</v>
      </c>
      <c r="C38" s="83"/>
      <c r="D38" s="83"/>
      <c r="E38" s="84"/>
      <c r="F38" s="11" t="s">
        <v>13</v>
      </c>
      <c r="G38" s="12" t="s">
        <v>20</v>
      </c>
      <c r="H38" s="12" t="s">
        <v>14</v>
      </c>
      <c r="I38" s="13"/>
      <c r="J38" s="12" t="s">
        <v>4</v>
      </c>
      <c r="K38" s="14"/>
      <c r="L38" s="15"/>
    </row>
    <row r="39" spans="1:10" ht="15">
      <c r="A39" s="106" t="s">
        <v>6</v>
      </c>
      <c r="B39" s="81"/>
      <c r="C39" s="81"/>
      <c r="D39" s="81"/>
      <c r="E39" s="81"/>
      <c r="F39" s="16"/>
      <c r="G39" s="17"/>
      <c r="H39" s="121">
        <f>SUM(G39:G45)</f>
        <v>0</v>
      </c>
      <c r="I39" s="112">
        <f>M37-H39</f>
        <v>2880</v>
      </c>
      <c r="J39" s="78" t="str">
        <f>+INT(I39/60)&amp;" h "&amp;ROUND(I39-INT(I39/60)*60,0)&amp;" min"</f>
        <v>48 h 0 min</v>
      </c>
    </row>
    <row r="40" spans="1:10" ht="15">
      <c r="A40" s="107"/>
      <c r="B40" s="76"/>
      <c r="C40" s="76"/>
      <c r="D40" s="76"/>
      <c r="E40" s="76"/>
      <c r="F40" s="18"/>
      <c r="G40" s="19"/>
      <c r="H40" s="122"/>
      <c r="I40" s="113"/>
      <c r="J40" s="79"/>
    </row>
    <row r="41" spans="1:10" ht="15">
      <c r="A41" s="107"/>
      <c r="B41" s="76"/>
      <c r="C41" s="76"/>
      <c r="D41" s="76"/>
      <c r="E41" s="76"/>
      <c r="F41" s="18"/>
      <c r="G41" s="19"/>
      <c r="H41" s="122"/>
      <c r="I41" s="113"/>
      <c r="J41" s="79"/>
    </row>
    <row r="42" spans="1:10" ht="15">
      <c r="A42" s="107"/>
      <c r="B42" s="76"/>
      <c r="C42" s="76"/>
      <c r="D42" s="76"/>
      <c r="E42" s="76"/>
      <c r="F42" s="18"/>
      <c r="G42" s="19"/>
      <c r="H42" s="122"/>
      <c r="I42" s="113"/>
      <c r="J42" s="79"/>
    </row>
    <row r="43" spans="1:10" ht="15">
      <c r="A43" s="107"/>
      <c r="B43" s="76"/>
      <c r="C43" s="76"/>
      <c r="D43" s="76"/>
      <c r="E43" s="76"/>
      <c r="F43" s="18"/>
      <c r="G43" s="19"/>
      <c r="H43" s="122"/>
      <c r="I43" s="113"/>
      <c r="J43" s="79"/>
    </row>
    <row r="44" spans="1:10" ht="15">
      <c r="A44" s="107"/>
      <c r="B44" s="76"/>
      <c r="C44" s="76"/>
      <c r="D44" s="76"/>
      <c r="E44" s="76"/>
      <c r="F44" s="18"/>
      <c r="G44" s="19"/>
      <c r="H44" s="122"/>
      <c r="I44" s="113"/>
      <c r="J44" s="79"/>
    </row>
    <row r="45" spans="1:10" ht="15.75" thickBot="1">
      <c r="A45" s="107"/>
      <c r="B45" s="76"/>
      <c r="C45" s="76"/>
      <c r="D45" s="76"/>
      <c r="E45" s="76"/>
      <c r="F45" s="20"/>
      <c r="G45" s="19"/>
      <c r="H45" s="122"/>
      <c r="I45" s="113"/>
      <c r="J45" s="79"/>
    </row>
    <row r="46" spans="1:10" ht="15">
      <c r="A46" s="106" t="s">
        <v>7</v>
      </c>
      <c r="B46" s="81"/>
      <c r="C46" s="81"/>
      <c r="D46" s="81"/>
      <c r="E46" s="81"/>
      <c r="F46" s="16"/>
      <c r="G46" s="23"/>
      <c r="H46" s="109">
        <f>SUM(G46:G51)</f>
        <v>0</v>
      </c>
      <c r="I46" s="112">
        <f>I39-H46</f>
        <v>2880</v>
      </c>
      <c r="J46" s="78" t="str">
        <f>+INT(I46/60)&amp;" h "&amp;ROUND(I46-INT(I46/60)*60,0)&amp;" min"</f>
        <v>48 h 0 min</v>
      </c>
    </row>
    <row r="47" spans="1:10" ht="15">
      <c r="A47" s="107"/>
      <c r="B47" s="76"/>
      <c r="C47" s="76"/>
      <c r="D47" s="76"/>
      <c r="E47" s="76"/>
      <c r="F47" s="20"/>
      <c r="G47" s="6"/>
      <c r="H47" s="110"/>
      <c r="I47" s="113"/>
      <c r="J47" s="79"/>
    </row>
    <row r="48" spans="1:10" ht="15">
      <c r="A48" s="107"/>
      <c r="B48" s="76"/>
      <c r="C48" s="76"/>
      <c r="D48" s="76"/>
      <c r="E48" s="76"/>
      <c r="F48" s="20"/>
      <c r="G48" s="6"/>
      <c r="H48" s="110"/>
      <c r="I48" s="113"/>
      <c r="J48" s="79"/>
    </row>
    <row r="49" spans="1:10" ht="15">
      <c r="A49" s="107"/>
      <c r="B49" s="76"/>
      <c r="C49" s="76"/>
      <c r="D49" s="76"/>
      <c r="E49" s="76"/>
      <c r="F49" s="20"/>
      <c r="G49" s="6"/>
      <c r="H49" s="110"/>
      <c r="I49" s="113"/>
      <c r="J49" s="79"/>
    </row>
    <row r="50" spans="1:10" ht="15">
      <c r="A50" s="107"/>
      <c r="B50" s="76"/>
      <c r="C50" s="76"/>
      <c r="D50" s="76"/>
      <c r="E50" s="76"/>
      <c r="F50" s="20"/>
      <c r="G50" s="6"/>
      <c r="H50" s="110"/>
      <c r="I50" s="113"/>
      <c r="J50" s="79"/>
    </row>
    <row r="51" spans="1:10" ht="15.75" thickBot="1">
      <c r="A51" s="108"/>
      <c r="B51" s="77"/>
      <c r="C51" s="77"/>
      <c r="D51" s="77"/>
      <c r="E51" s="77"/>
      <c r="F51" s="21"/>
      <c r="G51" s="22"/>
      <c r="H51" s="111"/>
      <c r="I51" s="114"/>
      <c r="J51" s="80"/>
    </row>
    <row r="52" spans="1:10" ht="15">
      <c r="A52" s="106" t="s">
        <v>8</v>
      </c>
      <c r="B52" s="81"/>
      <c r="C52" s="81"/>
      <c r="D52" s="81"/>
      <c r="E52" s="81"/>
      <c r="F52" s="16"/>
      <c r="G52" s="23"/>
      <c r="H52" s="109">
        <f>SUM(G52:G57)</f>
        <v>0</v>
      </c>
      <c r="I52" s="112">
        <f>I46-H52</f>
        <v>2880</v>
      </c>
      <c r="J52" s="78" t="str">
        <f>+INT(I52/60)&amp;" h "&amp;ROUND(I52-INT(I52/60)*60,0)&amp;" min"</f>
        <v>48 h 0 min</v>
      </c>
    </row>
    <row r="53" spans="1:10" ht="15">
      <c r="A53" s="107"/>
      <c r="B53" s="76"/>
      <c r="C53" s="76"/>
      <c r="D53" s="76"/>
      <c r="E53" s="76"/>
      <c r="F53" s="18"/>
      <c r="G53" s="6"/>
      <c r="H53" s="110"/>
      <c r="I53" s="113"/>
      <c r="J53" s="79"/>
    </row>
    <row r="54" spans="1:10" ht="15">
      <c r="A54" s="107"/>
      <c r="B54" s="76"/>
      <c r="C54" s="76"/>
      <c r="D54" s="76"/>
      <c r="E54" s="76"/>
      <c r="F54" s="18"/>
      <c r="G54" s="6"/>
      <c r="H54" s="110"/>
      <c r="I54" s="113"/>
      <c r="J54" s="79"/>
    </row>
    <row r="55" spans="1:10" ht="15">
      <c r="A55" s="107"/>
      <c r="B55" s="76"/>
      <c r="C55" s="76"/>
      <c r="D55" s="76"/>
      <c r="E55" s="76"/>
      <c r="F55" s="18"/>
      <c r="G55" s="6"/>
      <c r="H55" s="110"/>
      <c r="I55" s="113"/>
      <c r="J55" s="79"/>
    </row>
    <row r="56" spans="1:10" ht="15">
      <c r="A56" s="107"/>
      <c r="B56" s="76"/>
      <c r="C56" s="76"/>
      <c r="D56" s="76"/>
      <c r="E56" s="76"/>
      <c r="F56" s="20"/>
      <c r="G56" s="6"/>
      <c r="H56" s="110"/>
      <c r="I56" s="113"/>
      <c r="J56" s="79"/>
    </row>
    <row r="57" spans="1:10" ht="15.75" thickBot="1">
      <c r="A57" s="108"/>
      <c r="B57" s="77"/>
      <c r="C57" s="77"/>
      <c r="D57" s="77"/>
      <c r="E57" s="77"/>
      <c r="F57" s="21"/>
      <c r="G57" s="22"/>
      <c r="H57" s="111"/>
      <c r="I57" s="114"/>
      <c r="J57" s="80"/>
    </row>
    <row r="58" spans="1:10" ht="15">
      <c r="A58" s="106" t="s">
        <v>9</v>
      </c>
      <c r="B58" s="81"/>
      <c r="C58" s="81"/>
      <c r="D58" s="81"/>
      <c r="E58" s="81"/>
      <c r="F58" s="25"/>
      <c r="G58" s="23"/>
      <c r="H58" s="109">
        <f>SUM(G58:G63)</f>
        <v>0</v>
      </c>
      <c r="I58" s="112">
        <f>I52-H58</f>
        <v>2880</v>
      </c>
      <c r="J58" s="78" t="str">
        <f>+INT(I58/60)&amp;" h "&amp;ROUND(I58-INT(I58/60)*60,0)&amp;" min"</f>
        <v>48 h 0 min</v>
      </c>
    </row>
    <row r="59" spans="1:10" ht="15">
      <c r="A59" s="107"/>
      <c r="B59" s="76"/>
      <c r="C59" s="76"/>
      <c r="D59" s="76"/>
      <c r="E59" s="76"/>
      <c r="F59" s="20"/>
      <c r="G59" s="6"/>
      <c r="H59" s="110"/>
      <c r="I59" s="113"/>
      <c r="J59" s="79"/>
    </row>
    <row r="60" spans="1:10" ht="15">
      <c r="A60" s="107"/>
      <c r="B60" s="76"/>
      <c r="C60" s="76"/>
      <c r="D60" s="76"/>
      <c r="E60" s="76"/>
      <c r="F60" s="20"/>
      <c r="G60" s="6"/>
      <c r="H60" s="110"/>
      <c r="I60" s="113"/>
      <c r="J60" s="79"/>
    </row>
    <row r="61" spans="1:10" ht="15">
      <c r="A61" s="107"/>
      <c r="B61" s="76"/>
      <c r="C61" s="76"/>
      <c r="D61" s="76"/>
      <c r="E61" s="76"/>
      <c r="F61" s="20"/>
      <c r="G61" s="6"/>
      <c r="H61" s="110"/>
      <c r="I61" s="113"/>
      <c r="J61" s="79"/>
    </row>
    <row r="62" spans="1:10" ht="15">
      <c r="A62" s="107"/>
      <c r="B62" s="76"/>
      <c r="C62" s="76"/>
      <c r="D62" s="76"/>
      <c r="E62" s="76"/>
      <c r="F62" s="20"/>
      <c r="G62" s="6"/>
      <c r="H62" s="110"/>
      <c r="I62" s="113"/>
      <c r="J62" s="79"/>
    </row>
    <row r="63" spans="1:10" ht="15.75" thickBot="1">
      <c r="A63" s="108"/>
      <c r="B63" s="77"/>
      <c r="C63" s="77"/>
      <c r="D63" s="77"/>
      <c r="E63" s="77"/>
      <c r="F63" s="21"/>
      <c r="G63" s="22"/>
      <c r="H63" s="111"/>
      <c r="I63" s="114"/>
      <c r="J63" s="80"/>
    </row>
    <row r="64" spans="1:10" ht="15">
      <c r="A64" s="106" t="s">
        <v>10</v>
      </c>
      <c r="B64" s="81"/>
      <c r="C64" s="81"/>
      <c r="D64" s="81"/>
      <c r="E64" s="81"/>
      <c r="F64" s="25"/>
      <c r="G64" s="23"/>
      <c r="H64" s="109">
        <f>SUM(G64:G68)</f>
        <v>0</v>
      </c>
      <c r="I64" s="112">
        <f>I58-H64</f>
        <v>2880</v>
      </c>
      <c r="J64" s="78" t="str">
        <f>+INT(I64/60)&amp;" h "&amp;ROUND(I64-INT(I64/60)*60,0)&amp;" min"</f>
        <v>48 h 0 min</v>
      </c>
    </row>
    <row r="65" spans="1:10" ht="15">
      <c r="A65" s="107"/>
      <c r="B65" s="76"/>
      <c r="C65" s="76"/>
      <c r="D65" s="76"/>
      <c r="E65" s="76"/>
      <c r="F65" s="20"/>
      <c r="G65" s="6"/>
      <c r="H65" s="110"/>
      <c r="I65" s="113"/>
      <c r="J65" s="79"/>
    </row>
    <row r="66" spans="1:10" ht="15">
      <c r="A66" s="107"/>
      <c r="B66" s="76"/>
      <c r="C66" s="76"/>
      <c r="D66" s="76"/>
      <c r="E66" s="76"/>
      <c r="F66" s="20"/>
      <c r="G66" s="6"/>
      <c r="H66" s="110"/>
      <c r="I66" s="113"/>
      <c r="J66" s="79"/>
    </row>
    <row r="67" spans="1:10" ht="15">
      <c r="A67" s="107"/>
      <c r="B67" s="76"/>
      <c r="C67" s="76"/>
      <c r="D67" s="76"/>
      <c r="E67" s="76"/>
      <c r="F67" s="20"/>
      <c r="G67" s="6"/>
      <c r="H67" s="110"/>
      <c r="I67" s="113"/>
      <c r="J67" s="79"/>
    </row>
    <row r="68" spans="1:10" ht="15.75" thickBot="1">
      <c r="A68" s="108"/>
      <c r="B68" s="77"/>
      <c r="C68" s="77"/>
      <c r="D68" s="77"/>
      <c r="E68" s="77"/>
      <c r="F68" s="21"/>
      <c r="G68" s="22"/>
      <c r="H68" s="111"/>
      <c r="I68" s="114"/>
      <c r="J68" s="80"/>
    </row>
    <row r="69" spans="1:9" ht="15">
      <c r="A69" s="27" t="s">
        <v>22</v>
      </c>
      <c r="B69" s="26"/>
      <c r="C69" s="26"/>
      <c r="D69" s="26"/>
      <c r="E69" s="26"/>
      <c r="F69" s="26"/>
      <c r="G69" s="7"/>
      <c r="H69" s="26"/>
      <c r="I69" s="26"/>
    </row>
    <row r="70" spans="1:14" ht="15.75">
      <c r="A70" s="70" t="s">
        <v>21</v>
      </c>
      <c r="B70" s="71"/>
      <c r="C70" s="71"/>
      <c r="D70" s="71"/>
      <c r="E70" s="71"/>
      <c r="F70" s="71"/>
      <c r="G70" s="71"/>
      <c r="H70" s="71"/>
      <c r="I70" s="71"/>
      <c r="J70" s="71"/>
      <c r="K70" s="28"/>
      <c r="L70" s="26"/>
      <c r="M70" s="26"/>
      <c r="N70" s="26"/>
    </row>
    <row r="71" spans="1:10" ht="1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8" ht="15">
      <c r="A72" s="1" t="s">
        <v>18</v>
      </c>
      <c r="D72" s="1" t="s">
        <v>15</v>
      </c>
      <c r="H72" s="1">
        <v>100</v>
      </c>
    </row>
    <row r="74" spans="1:10" ht="15">
      <c r="A74" s="98" t="s">
        <v>16</v>
      </c>
      <c r="B74" s="99"/>
      <c r="C74" s="99"/>
      <c r="D74" s="99"/>
      <c r="E74" s="99"/>
      <c r="F74" s="99"/>
      <c r="G74" s="99"/>
      <c r="H74" s="99"/>
      <c r="I74" s="100"/>
      <c r="J74" s="64"/>
    </row>
    <row r="75" spans="1:10" ht="15.75" thickBot="1">
      <c r="A75" s="61"/>
      <c r="B75" s="101" t="s">
        <v>17</v>
      </c>
      <c r="C75" s="102"/>
      <c r="D75" s="103"/>
      <c r="E75" s="62"/>
      <c r="F75" s="62" t="s">
        <v>5</v>
      </c>
      <c r="G75" s="63" t="s">
        <v>20</v>
      </c>
      <c r="H75" s="13" t="s">
        <v>14</v>
      </c>
      <c r="I75" s="65" t="s">
        <v>4</v>
      </c>
      <c r="J75" s="60" t="s">
        <v>4</v>
      </c>
    </row>
    <row r="76" spans="1:10" ht="15">
      <c r="A76" s="104" t="s">
        <v>6</v>
      </c>
      <c r="B76" s="105"/>
      <c r="C76" s="105"/>
      <c r="D76" s="105"/>
      <c r="E76" s="29"/>
      <c r="F76" s="29"/>
      <c r="G76" s="23"/>
      <c r="H76" s="89">
        <f>SUM(G76:G80)</f>
        <v>0</v>
      </c>
      <c r="I76" s="95">
        <f>(H8*60)-H76</f>
        <v>1080</v>
      </c>
      <c r="J76" s="72" t="str">
        <f>+INT(I76/60)&amp;" h "&amp;ROUND(I76-INT(I76/60)*60,0)&amp;" min"</f>
        <v>18 h 0 min</v>
      </c>
    </row>
    <row r="77" spans="1:10" ht="15">
      <c r="A77" s="86"/>
      <c r="B77" s="93"/>
      <c r="C77" s="93"/>
      <c r="D77" s="93"/>
      <c r="E77" s="30"/>
      <c r="F77" s="30"/>
      <c r="G77" s="6"/>
      <c r="H77" s="90"/>
      <c r="I77" s="96"/>
      <c r="J77" s="72"/>
    </row>
    <row r="78" spans="1:10" ht="15">
      <c r="A78" s="86"/>
      <c r="B78" s="93"/>
      <c r="C78" s="93"/>
      <c r="D78" s="93"/>
      <c r="E78" s="30"/>
      <c r="F78" s="30"/>
      <c r="G78" s="6"/>
      <c r="H78" s="90"/>
      <c r="I78" s="96"/>
      <c r="J78" s="72"/>
    </row>
    <row r="79" spans="1:10" ht="15">
      <c r="A79" s="86"/>
      <c r="B79" s="93"/>
      <c r="C79" s="93"/>
      <c r="D79" s="93"/>
      <c r="E79" s="30"/>
      <c r="F79" s="30"/>
      <c r="G79" s="6"/>
      <c r="H79" s="90"/>
      <c r="I79" s="96"/>
      <c r="J79" s="72"/>
    </row>
    <row r="80" spans="1:10" ht="15.75" thickBot="1">
      <c r="A80" s="87"/>
      <c r="B80" s="94"/>
      <c r="C80" s="94"/>
      <c r="D80" s="94"/>
      <c r="E80" s="31"/>
      <c r="F80" s="31"/>
      <c r="G80" s="24"/>
      <c r="H80" s="91"/>
      <c r="I80" s="97"/>
      <c r="J80" s="73"/>
    </row>
    <row r="81" spans="1:10" ht="15">
      <c r="A81" s="85" t="s">
        <v>7</v>
      </c>
      <c r="B81" s="88"/>
      <c r="C81" s="88"/>
      <c r="D81" s="88"/>
      <c r="E81" s="32"/>
      <c r="F81" s="33"/>
      <c r="G81" s="23"/>
      <c r="H81" s="89">
        <f>SUM(G81:G85)</f>
        <v>0</v>
      </c>
      <c r="I81" s="95">
        <f>I76-H81</f>
        <v>1080</v>
      </c>
      <c r="J81" s="74" t="str">
        <f>+INT(I81/60)&amp;" h "&amp;ROUND(I81-INT(I81/60)*60,0)&amp;" min"</f>
        <v>18 h 0 min</v>
      </c>
    </row>
    <row r="82" spans="1:10" ht="15">
      <c r="A82" s="86"/>
      <c r="B82" s="93"/>
      <c r="C82" s="93"/>
      <c r="D82" s="93"/>
      <c r="E82" s="30"/>
      <c r="F82" s="34"/>
      <c r="G82" s="6"/>
      <c r="H82" s="90"/>
      <c r="I82" s="96"/>
      <c r="J82" s="72"/>
    </row>
    <row r="83" spans="1:10" ht="15">
      <c r="A83" s="86"/>
      <c r="B83" s="93"/>
      <c r="C83" s="93"/>
      <c r="D83" s="93"/>
      <c r="E83" s="30"/>
      <c r="F83" s="30"/>
      <c r="G83" s="6"/>
      <c r="H83" s="90"/>
      <c r="I83" s="96"/>
      <c r="J83" s="72"/>
    </row>
    <row r="84" spans="1:10" ht="15">
      <c r="A84" s="86"/>
      <c r="B84" s="93"/>
      <c r="C84" s="93"/>
      <c r="D84" s="93"/>
      <c r="E84" s="30"/>
      <c r="F84" s="30"/>
      <c r="G84" s="6"/>
      <c r="H84" s="90"/>
      <c r="I84" s="96"/>
      <c r="J84" s="72"/>
    </row>
    <row r="85" spans="1:10" ht="15.75" thickBot="1">
      <c r="A85" s="87"/>
      <c r="B85" s="94"/>
      <c r="C85" s="94"/>
      <c r="D85" s="94"/>
      <c r="E85" s="31"/>
      <c r="F85" s="31"/>
      <c r="G85" s="24"/>
      <c r="H85" s="91"/>
      <c r="I85" s="97"/>
      <c r="J85" s="75"/>
    </row>
    <row r="86" spans="1:10" ht="15">
      <c r="A86" s="85" t="s">
        <v>8</v>
      </c>
      <c r="B86" s="88"/>
      <c r="C86" s="88"/>
      <c r="D86" s="88"/>
      <c r="E86" s="32"/>
      <c r="F86" s="33"/>
      <c r="G86" s="23"/>
      <c r="H86" s="89">
        <f>SUM(G86:G90)</f>
        <v>0</v>
      </c>
      <c r="I86" s="92">
        <f>I81-H86</f>
        <v>1080</v>
      </c>
      <c r="J86" s="72" t="str">
        <f>+INT(I86/60)&amp;" h "&amp;ROUND(I86-INT(I86/60)*60,0)&amp;" min"</f>
        <v>18 h 0 min</v>
      </c>
    </row>
    <row r="87" spans="1:10" ht="15">
      <c r="A87" s="86"/>
      <c r="B87" s="93"/>
      <c r="C87" s="93"/>
      <c r="D87" s="93"/>
      <c r="E87" s="30"/>
      <c r="F87" s="34"/>
      <c r="G87" s="57"/>
      <c r="H87" s="90"/>
      <c r="I87" s="92"/>
      <c r="J87" s="72"/>
    </row>
    <row r="88" spans="1:10" ht="15">
      <c r="A88" s="86"/>
      <c r="B88" s="93"/>
      <c r="C88" s="93"/>
      <c r="D88" s="93"/>
      <c r="E88" s="30"/>
      <c r="F88" s="30"/>
      <c r="G88" s="57"/>
      <c r="H88" s="90"/>
      <c r="I88" s="92"/>
      <c r="J88" s="72"/>
    </row>
    <row r="89" spans="1:10" ht="15">
      <c r="A89" s="86"/>
      <c r="B89" s="93"/>
      <c r="C89" s="93"/>
      <c r="D89" s="93"/>
      <c r="E89" s="30"/>
      <c r="F89" s="30"/>
      <c r="G89" s="57"/>
      <c r="H89" s="90"/>
      <c r="I89" s="92"/>
      <c r="J89" s="72"/>
    </row>
    <row r="90" spans="1:10" ht="15.75" thickBot="1">
      <c r="A90" s="87"/>
      <c r="B90" s="94"/>
      <c r="C90" s="94"/>
      <c r="D90" s="94"/>
      <c r="E90" s="31"/>
      <c r="F90" s="31"/>
      <c r="G90" s="58"/>
      <c r="H90" s="91"/>
      <c r="I90" s="92"/>
      <c r="J90" s="73"/>
    </row>
    <row r="91" spans="1:10" ht="15">
      <c r="A91" s="85" t="s">
        <v>9</v>
      </c>
      <c r="B91" s="88"/>
      <c r="C91" s="88"/>
      <c r="D91" s="88"/>
      <c r="E91" s="32"/>
      <c r="F91" s="32"/>
      <c r="G91" s="59"/>
      <c r="H91" s="89">
        <f>SUM(G91:G95)</f>
        <v>0</v>
      </c>
      <c r="I91" s="92">
        <f>I86-H91</f>
        <v>1080</v>
      </c>
      <c r="J91" s="74" t="str">
        <f>+INT(I91/60)&amp;" h "&amp;ROUND(I91-INT(I91/60)*60,0)&amp;" min"</f>
        <v>18 h 0 min</v>
      </c>
    </row>
    <row r="92" spans="1:10" ht="15">
      <c r="A92" s="86"/>
      <c r="B92" s="93"/>
      <c r="C92" s="93"/>
      <c r="D92" s="93"/>
      <c r="E92" s="30"/>
      <c r="F92" s="30"/>
      <c r="G92" s="57"/>
      <c r="H92" s="90"/>
      <c r="I92" s="92"/>
      <c r="J92" s="72"/>
    </row>
    <row r="93" spans="1:10" ht="15">
      <c r="A93" s="86"/>
      <c r="B93" s="93"/>
      <c r="C93" s="93"/>
      <c r="D93" s="93"/>
      <c r="E93" s="30"/>
      <c r="F93" s="30"/>
      <c r="G93" s="57"/>
      <c r="H93" s="90"/>
      <c r="I93" s="92"/>
      <c r="J93" s="72"/>
    </row>
    <row r="94" spans="1:10" ht="15">
      <c r="A94" s="86"/>
      <c r="B94" s="93"/>
      <c r="C94" s="93"/>
      <c r="D94" s="93"/>
      <c r="E94" s="30"/>
      <c r="F94" s="30"/>
      <c r="G94" s="57"/>
      <c r="H94" s="90"/>
      <c r="I94" s="92"/>
      <c r="J94" s="72"/>
    </row>
    <row r="95" spans="1:10" ht="15.75" thickBot="1">
      <c r="A95" s="87"/>
      <c r="B95" s="94"/>
      <c r="C95" s="94"/>
      <c r="D95" s="94"/>
      <c r="E95" s="31"/>
      <c r="F95" s="31"/>
      <c r="G95" s="58"/>
      <c r="H95" s="91"/>
      <c r="I95" s="92"/>
      <c r="J95" s="73"/>
    </row>
    <row r="96" spans="1:10" ht="15">
      <c r="A96" s="85" t="s">
        <v>10</v>
      </c>
      <c r="B96" s="88"/>
      <c r="C96" s="88"/>
      <c r="D96" s="88"/>
      <c r="E96" s="32"/>
      <c r="F96" s="32"/>
      <c r="G96" s="59"/>
      <c r="H96" s="89">
        <f>SUM(G96:G100)</f>
        <v>0</v>
      </c>
      <c r="I96" s="92">
        <f>I91-H96</f>
        <v>1080</v>
      </c>
      <c r="J96" s="74" t="str">
        <f>+INT(I96/60)&amp;" h "&amp;ROUND(I96-INT(I96/60)*60,0)&amp;" min"</f>
        <v>18 h 0 min</v>
      </c>
    </row>
    <row r="97" spans="1:10" ht="15">
      <c r="A97" s="86"/>
      <c r="B97" s="93"/>
      <c r="C97" s="93"/>
      <c r="D97" s="93"/>
      <c r="E97" s="30"/>
      <c r="F97" s="30"/>
      <c r="G97" s="57"/>
      <c r="H97" s="90"/>
      <c r="I97" s="92"/>
      <c r="J97" s="72"/>
    </row>
    <row r="98" spans="1:10" ht="15">
      <c r="A98" s="86"/>
      <c r="B98" s="93"/>
      <c r="C98" s="93"/>
      <c r="D98" s="93"/>
      <c r="E98" s="30"/>
      <c r="F98" s="30"/>
      <c r="G98" s="57"/>
      <c r="H98" s="90"/>
      <c r="I98" s="92"/>
      <c r="J98" s="72"/>
    </row>
    <row r="99" spans="1:10" ht="15">
      <c r="A99" s="86"/>
      <c r="B99" s="93"/>
      <c r="C99" s="93"/>
      <c r="D99" s="93"/>
      <c r="E99" s="30"/>
      <c r="F99" s="30"/>
      <c r="G99" s="57"/>
      <c r="H99" s="90"/>
      <c r="I99" s="92"/>
      <c r="J99" s="72"/>
    </row>
    <row r="100" spans="1:10" ht="15.75" thickBot="1">
      <c r="A100" s="87"/>
      <c r="B100" s="94"/>
      <c r="C100" s="94"/>
      <c r="D100" s="94"/>
      <c r="E100" s="31"/>
      <c r="F100" s="31"/>
      <c r="G100" s="58"/>
      <c r="H100" s="91"/>
      <c r="I100" s="92"/>
      <c r="J100" s="73"/>
    </row>
    <row r="101" ht="15">
      <c r="A101" s="35" t="s">
        <v>22</v>
      </c>
    </row>
  </sheetData>
  <sheetProtection/>
  <mergeCells count="120">
    <mergeCell ref="C20:D20"/>
    <mergeCell ref="A19:F19"/>
    <mergeCell ref="B43:E43"/>
    <mergeCell ref="E33:E35"/>
    <mergeCell ref="A33:A35"/>
    <mergeCell ref="A30:A32"/>
    <mergeCell ref="A27:A29"/>
    <mergeCell ref="A24:A26"/>
    <mergeCell ref="A21:A23"/>
    <mergeCell ref="E21:E23"/>
    <mergeCell ref="F24:F26"/>
    <mergeCell ref="E24:E26"/>
    <mergeCell ref="F27:F29"/>
    <mergeCell ref="E27:E29"/>
    <mergeCell ref="F21:F23"/>
    <mergeCell ref="E30:E32"/>
    <mergeCell ref="F30:F32"/>
    <mergeCell ref="B49:E49"/>
    <mergeCell ref="B50:E50"/>
    <mergeCell ref="B51:E51"/>
    <mergeCell ref="A37:I37"/>
    <mergeCell ref="A39:A45"/>
    <mergeCell ref="H39:H45"/>
    <mergeCell ref="I39:I45"/>
    <mergeCell ref="F33:F35"/>
    <mergeCell ref="A52:A57"/>
    <mergeCell ref="H52:H57"/>
    <mergeCell ref="I52:I57"/>
    <mergeCell ref="B52:E52"/>
    <mergeCell ref="H46:H51"/>
    <mergeCell ref="I46:I51"/>
    <mergeCell ref="B46:E46"/>
    <mergeCell ref="B47:E47"/>
    <mergeCell ref="B48:E48"/>
    <mergeCell ref="A46:A51"/>
    <mergeCell ref="A64:A68"/>
    <mergeCell ref="H64:H68"/>
    <mergeCell ref="I64:I68"/>
    <mergeCell ref="B66:E66"/>
    <mergeCell ref="A58:A63"/>
    <mergeCell ref="H58:H63"/>
    <mergeCell ref="I58:I63"/>
    <mergeCell ref="B59:E59"/>
    <mergeCell ref="B65:E65"/>
    <mergeCell ref="A74:I74"/>
    <mergeCell ref="B75:D75"/>
    <mergeCell ref="A76:A80"/>
    <mergeCell ref="B76:D76"/>
    <mergeCell ref="H76:H80"/>
    <mergeCell ref="I76:I80"/>
    <mergeCell ref="B77:D77"/>
    <mergeCell ref="B78:D78"/>
    <mergeCell ref="B79:D79"/>
    <mergeCell ref="B80:D80"/>
    <mergeCell ref="A81:A85"/>
    <mergeCell ref="B81:D81"/>
    <mergeCell ref="H81:H85"/>
    <mergeCell ref="I81:I85"/>
    <mergeCell ref="B82:D82"/>
    <mergeCell ref="B83:D83"/>
    <mergeCell ref="B84:D84"/>
    <mergeCell ref="B85:D85"/>
    <mergeCell ref="A86:A90"/>
    <mergeCell ref="B86:D86"/>
    <mergeCell ref="H86:H90"/>
    <mergeCell ref="I86:I90"/>
    <mergeCell ref="B87:D87"/>
    <mergeCell ref="B88:D88"/>
    <mergeCell ref="B89:D89"/>
    <mergeCell ref="B90:D90"/>
    <mergeCell ref="A91:A95"/>
    <mergeCell ref="B91:D91"/>
    <mergeCell ref="H91:H95"/>
    <mergeCell ref="I91:I95"/>
    <mergeCell ref="B92:D92"/>
    <mergeCell ref="B93:D93"/>
    <mergeCell ref="B94:D94"/>
    <mergeCell ref="B95:D95"/>
    <mergeCell ref="A96:A100"/>
    <mergeCell ref="B96:D96"/>
    <mergeCell ref="H96:H100"/>
    <mergeCell ref="I96:I100"/>
    <mergeCell ref="B97:D97"/>
    <mergeCell ref="B98:D98"/>
    <mergeCell ref="B99:D99"/>
    <mergeCell ref="B100:D100"/>
    <mergeCell ref="B38:E38"/>
    <mergeCell ref="B39:E39"/>
    <mergeCell ref="B40:E40"/>
    <mergeCell ref="B41:E41"/>
    <mergeCell ref="B42:E42"/>
    <mergeCell ref="B45:E45"/>
    <mergeCell ref="B44:E44"/>
    <mergeCell ref="B64:E64"/>
    <mergeCell ref="B53:E53"/>
    <mergeCell ref="B54:E54"/>
    <mergeCell ref="B55:E55"/>
    <mergeCell ref="B56:E56"/>
    <mergeCell ref="B57:E57"/>
    <mergeCell ref="B58:E58"/>
    <mergeCell ref="J86:J90"/>
    <mergeCell ref="J91:J95"/>
    <mergeCell ref="J96:J100"/>
    <mergeCell ref="B67:E67"/>
    <mergeCell ref="B68:E68"/>
    <mergeCell ref="J39:J45"/>
    <mergeCell ref="J46:J51"/>
    <mergeCell ref="J52:J57"/>
    <mergeCell ref="J58:J63"/>
    <mergeCell ref="J64:J68"/>
    <mergeCell ref="B9:C11"/>
    <mergeCell ref="C13:F13"/>
    <mergeCell ref="A70:J70"/>
    <mergeCell ref="A1:J1"/>
    <mergeCell ref="J76:J80"/>
    <mergeCell ref="J81:J85"/>
    <mergeCell ref="B60:E60"/>
    <mergeCell ref="B61:E61"/>
    <mergeCell ref="B62:E62"/>
    <mergeCell ref="B63:E6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Mallo et Thomas</dc:creator>
  <cp:keywords/>
  <dc:description/>
  <cp:lastModifiedBy>Mallo</cp:lastModifiedBy>
  <cp:lastPrinted>2014-08-06T16:56:50Z</cp:lastPrinted>
  <dcterms:created xsi:type="dcterms:W3CDTF">2010-02-28T12:25:43Z</dcterms:created>
  <dcterms:modified xsi:type="dcterms:W3CDTF">2014-08-27T06:01:51Z</dcterms:modified>
  <cp:category/>
  <cp:version/>
  <cp:contentType/>
  <cp:contentStatus/>
</cp:coreProperties>
</file>