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trlProps/ctrlProp29.xml" ContentType="application/vnd.ms-excel.controlproperti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ctrlProps/ctrlProp18.xml" ContentType="application/vnd.ms-excel.controlproperties+xml"/>
  <Override PartName="/xl/ctrlProps/ctrlProp27.xml" ContentType="application/vnd.ms-excel.controlpropertie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trlProps/ctrlProp16.xml" ContentType="application/vnd.ms-excel.controlproperties+xml"/>
  <Override PartName="/xl/ctrlProps/ctrlProp25.xml" ContentType="application/vnd.ms-excel.controlproperties+xml"/>
  <Override PartName="/xl/ctrlProps/ctrlProp34.xml" ContentType="application/vnd.ms-excel.controlproperties+xml"/>
  <Override PartName="/xl/worksheets/sheet3.xml" ContentType="application/vnd.openxmlformats-officedocument.spreadsheetml.worksheet+xml"/>
  <Override PartName="/xl/ctrlProps/ctrlProp8.xml" ContentType="application/vnd.ms-excel.controlproperties+xml"/>
  <Override PartName="/xl/ctrlProps/ctrlProp23.xml" ContentType="application/vnd.ms-excel.controlproperties+xml"/>
  <Override PartName="/xl/ctrlProps/ctrlProp14.xml" ContentType="application/vnd.ms-excel.controlproperties+xml"/>
  <Override PartName="/xl/ctrlProps/ctrlProp32.xml" ContentType="application/vnd.ms-excel.control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trlProps/ctrlProp6.xml" ContentType="application/vnd.ms-excel.controlproperties+xml"/>
  <Override PartName="/xl/ctrlProps/ctrlProp21.xml" ContentType="application/vnd.ms-excel.controlproperties+xml"/>
  <Override PartName="/xl/ctrlProps/ctrlProp12.xml" ContentType="application/vnd.ms-excel.controlproperties+xml"/>
  <Override PartName="/xl/ctrlProps/ctrlProp30.xml" ContentType="application/vnd.ms-excel.controlproperties+xml"/>
  <Override PartName="/xl/worksheets/sheet29.xml" ContentType="application/vnd.openxmlformats-officedocument.spreadsheetml.worksheet+xml"/>
  <Override PartName="/xl/sharedStrings.xml" ContentType="application/vnd.openxmlformats-officedocument.spreadsheetml.sharedStrings+xml"/>
  <Override PartName="/xl/ctrlProps/ctrlProp10.xml" ContentType="application/vnd.ms-excel.controlproperties+xml"/>
  <Override PartName="/xl/ctrlProps/ctrlProp4.xml" ContentType="application/vnd.ms-excel.controlpropertie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Default Extension="png" ContentType="image/png"/>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ctrlProps/ctrlProp19.xml" ContentType="application/vnd.ms-excel.controlproperties+xml"/>
  <Override PartName="/xl/ctrlProps/ctrlProp28.xml" ContentType="application/vnd.ms-excel.controlpropertie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ctrlProps/ctrlProp17.xml" ContentType="application/vnd.ms-excel.controlproperties+xml"/>
  <Override PartName="/xl/ctrlProps/ctrlProp26.xml" ContentType="application/vnd.ms-excel.controlpropertie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trlProps/ctrlProp9.xml" ContentType="application/vnd.ms-excel.controlproperties+xml"/>
  <Override PartName="/xl/ctrlProps/ctrlProp24.xml" ContentType="application/vnd.ms-excel.controlproperties+xml"/>
  <Override PartName="/xl/ctrlProps/ctrlProp15.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trlProps/ctrlProp7.xml" ContentType="application/vnd.ms-excel.controlproperties+xml"/>
  <Override PartName="/xl/ctrlProps/ctrlProp22.xml" ContentType="application/vnd.ms-excel.controlproperties+xml"/>
  <Override PartName="/xl/ctrlProps/ctrlProp13.xml" ContentType="application/vnd.ms-excel.controlproperties+xml"/>
  <Override PartName="/xl/ctrlProps/ctrlProp33.xml" ContentType="application/vnd.ms-excel.controlproperties+xml"/>
  <Default Extension="vml" ContentType="application/vnd.openxmlformats-officedocument.vmlDrawing"/>
  <Override PartName="/xl/calcChain.xml" ContentType="application/vnd.openxmlformats-officedocument.spreadsheetml.calcChain+xml"/>
  <Override PartName="/xl/ctrlProps/ctrlProp11.xml" ContentType="application/vnd.ms-excel.controlproperties+xml"/>
  <Override PartName="/xl/ctrlProps/ctrlProp5.xml" ContentType="application/vnd.ms-excel.controlproperties+xml"/>
  <Override PartName="/xl/ctrlProps/ctrlProp20.xml" ContentType="application/vnd.ms-excel.controlproperties+xml"/>
  <Override PartName="/xl/ctrlProps/ctrlProp31.xml" ContentType="application/vnd.ms-excel.controlproperties+xml"/>
  <Override PartName="/xl/worksheets/sheet19.xml" ContentType="application/vnd.openxmlformats-officedocument.spreadsheetml.worksheet+xml"/>
  <Override PartName="/xl/worksheets/sheet28.xml" ContentType="application/vnd.openxmlformats-officedocument.spreadsheetml.worksheet+xml"/>
  <Override PartName="/xl/ctrlProps/ctrlProp3.xml" ContentType="application/vnd.ms-excel.contro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6"/>
  <workbookPr codeName="ThisWorkbook"/>
  <bookViews>
    <workbookView xWindow="0" yWindow="0" windowWidth="19320" windowHeight="9075" tabRatio="921" firstSheet="1" activeTab="3"/>
  </bookViews>
  <sheets>
    <sheet name="calendreir des saints" sheetId="166" state="hidden" r:id="rId1"/>
    <sheet name="SEMAINE" sheetId="1" r:id="rId2"/>
    <sheet name="Menu Semaine Portrait" sheetId="140" r:id="rId3"/>
    <sheet name="Menu Semaine Paysage" sheetId="8" r:id="rId4"/>
    <sheet name="Lundi Menu du Jour" sheetId="185" r:id="rId5"/>
    <sheet name="Lundi Déj Sugg Equilibre" sheetId="91" r:id="rId6"/>
    <sheet name="Lundi Fête" sheetId="94" r:id="rId7"/>
    <sheet name="Lundi HO Dej" sheetId="183" r:id="rId8"/>
    <sheet name="Lundi Déj Plat du jour" sheetId="70" r:id="rId9"/>
    <sheet name="Lundi Desserts Dej" sheetId="184" r:id="rId10"/>
    <sheet name="Mardi Menu du Jour" sheetId="186" r:id="rId11"/>
    <sheet name="Mardi Déj Sugg Equilibre" sheetId="142" r:id="rId12"/>
    <sheet name="Mardi Fête" sheetId="146" r:id="rId13"/>
    <sheet name="Mardi HO Dej" sheetId="179" r:id="rId14"/>
    <sheet name="Mardi Déj Plat du jour" sheetId="141" r:id="rId15"/>
    <sheet name="Mardi Desserts Dej" sheetId="180" r:id="rId16"/>
    <sheet name="Mercredi Menu du Jour" sheetId="187" r:id="rId17"/>
    <sheet name="Mercredi Déj Sugg Equilibre" sheetId="148" r:id="rId18"/>
    <sheet name="Mercredi Fête" sheetId="152" r:id="rId19"/>
    <sheet name="Mercredi HO Dej" sheetId="175" r:id="rId20"/>
    <sheet name="Mercredi Déj Plat du jour" sheetId="147" r:id="rId21"/>
    <sheet name="Mercredi Desserts Dej" sheetId="176" r:id="rId22"/>
    <sheet name="Jeudi Menu du Jour" sheetId="188" r:id="rId23"/>
    <sheet name="Jeudi Déj Sugg Equilibre" sheetId="154" r:id="rId24"/>
    <sheet name="Jeudi Fête" sheetId="158" r:id="rId25"/>
    <sheet name="Jeudi HO Dej" sheetId="171" r:id="rId26"/>
    <sheet name="Jeudi Déj Plat du jour" sheetId="153" r:id="rId27"/>
    <sheet name="Jeudi Desserts Dej" sheetId="172" r:id="rId28"/>
    <sheet name="Vendredi Menu du Jour" sheetId="189" r:id="rId29"/>
    <sheet name="Vendredi Déj Sugg Equilibre" sheetId="160" r:id="rId30"/>
    <sheet name="Vendredi Fête" sheetId="164" r:id="rId31"/>
    <sheet name="Vendredi Déjeuner HO" sheetId="169" r:id="rId32"/>
    <sheet name="Vendredi Déj Plat du jour" sheetId="159" r:id="rId33"/>
    <sheet name="Vendredi Déjeuner Desserts" sheetId="170" r:id="rId34"/>
    <sheet name="Affich Viande Bovine" sheetId="139" r:id="rId35"/>
  </sheets>
  <externalReferences>
    <externalReference r:id="rId36"/>
  </externalReferences>
  <definedNames>
    <definedName name="_A65999" localSheetId="26">'Jeudi Déj Plat du jour'!$A$64966</definedName>
    <definedName name="_A65999" localSheetId="23">'Jeudi Déj Sugg Equilibre'!$A$64948</definedName>
    <definedName name="_A65999" localSheetId="24">'Jeudi Fête'!#REF!</definedName>
    <definedName name="_A65999" localSheetId="22">'Jeudi Menu du Jour'!$A$64984</definedName>
    <definedName name="_A65999" localSheetId="5">'Lundi Déj Sugg Equilibre'!$A$64948</definedName>
    <definedName name="_A65999" localSheetId="6">'Lundi Fête'!#REF!</definedName>
    <definedName name="_A65999" localSheetId="14">'Mardi Déj Plat du jour'!$A$64966</definedName>
    <definedName name="_A65999" localSheetId="11">'Mardi Déj Sugg Equilibre'!$A$64948</definedName>
    <definedName name="_A65999" localSheetId="12">'Mardi Fête'!#REF!</definedName>
    <definedName name="_A65999" localSheetId="10">'Mardi Menu du Jour'!$A$64985</definedName>
    <definedName name="_A65999" localSheetId="20">'Mercredi Déj Plat du jour'!$A$64966</definedName>
    <definedName name="_A65999" localSheetId="17">'Mercredi Déj Sugg Equilibre'!$A$64948</definedName>
    <definedName name="_A65999" localSheetId="18">'Mercredi Fête'!#REF!</definedName>
    <definedName name="_A65999" localSheetId="16">'Mercredi Menu du Jour'!$A$64984</definedName>
    <definedName name="_A65999" localSheetId="32">'Vendredi Déj Plat du jour'!$A$64966</definedName>
    <definedName name="_A65999" localSheetId="29">'Vendredi Déj Sugg Equilibre'!$A$64948</definedName>
    <definedName name="_A65999" localSheetId="30">'Vendredi Fête'!#REF!</definedName>
    <definedName name="_A65999" localSheetId="28">'Vendredi Menu du Jour'!$A$64984</definedName>
    <definedName name="_A65999">'Lundi Déj Plat du jour'!$A$64966</definedName>
    <definedName name="_A66000" localSheetId="26">'Jeudi Déj Plat du jour'!$A$64966</definedName>
    <definedName name="_A66000" localSheetId="23">'Jeudi Déj Sugg Equilibre'!$A$64948</definedName>
    <definedName name="_A66000" localSheetId="24">'Jeudi Fête'!#REF!</definedName>
    <definedName name="_A66000" localSheetId="22">'Jeudi Menu du Jour'!$A$64984</definedName>
    <definedName name="_A66000" localSheetId="5">'Lundi Déj Sugg Equilibre'!$A$64948</definedName>
    <definedName name="_A66000" localSheetId="6">'Lundi Fête'!#REF!</definedName>
    <definedName name="_A66000" localSheetId="14">'Mardi Déj Plat du jour'!$A$64966</definedName>
    <definedName name="_A66000" localSheetId="11">'Mardi Déj Sugg Equilibre'!$A$64948</definedName>
    <definedName name="_A66000" localSheetId="12">'Mardi Fête'!#REF!</definedName>
    <definedName name="_A66000" localSheetId="10">'Mardi Menu du Jour'!$A$64985</definedName>
    <definedName name="_A66000" localSheetId="20">'Mercredi Déj Plat du jour'!$A$64966</definedName>
    <definedName name="_A66000" localSheetId="17">'Mercredi Déj Sugg Equilibre'!$A$64948</definedName>
    <definedName name="_A66000" localSheetId="18">'Mercredi Fête'!#REF!</definedName>
    <definedName name="_A66000" localSheetId="16">'Mercredi Menu du Jour'!$A$64984</definedName>
    <definedName name="_A66000" localSheetId="32">'Vendredi Déj Plat du jour'!$A$64966</definedName>
    <definedName name="_A66000" localSheetId="29">'Vendredi Déj Sugg Equilibre'!$A$64948</definedName>
    <definedName name="_A66000" localSheetId="30">'Vendredi Fête'!#REF!</definedName>
    <definedName name="_A66000" localSheetId="28">'Vendredi Menu du Jour'!$A$64984</definedName>
    <definedName name="_A66000">'Lundi Déj Plat du jour'!$A$64966</definedName>
    <definedName name="_A66999" localSheetId="26">'Jeudi Déj Plat du jour'!$A$64966</definedName>
    <definedName name="_A66999" localSheetId="23">'Jeudi Déj Sugg Equilibre'!$A$64948</definedName>
    <definedName name="_A66999" localSheetId="24">'Jeudi Fête'!#REF!</definedName>
    <definedName name="_A66999" localSheetId="22">'Jeudi Menu du Jour'!$A$64984</definedName>
    <definedName name="_A66999" localSheetId="5">'Lundi Déj Sugg Equilibre'!$A$64948</definedName>
    <definedName name="_A66999" localSheetId="6">'Lundi Fête'!#REF!</definedName>
    <definedName name="_A66999" localSheetId="14">'Mardi Déj Plat du jour'!$A$64966</definedName>
    <definedName name="_A66999" localSheetId="11">'Mardi Déj Sugg Equilibre'!$A$64948</definedName>
    <definedName name="_A66999" localSheetId="12">'Mardi Fête'!#REF!</definedName>
    <definedName name="_A66999" localSheetId="10">'Mardi Menu du Jour'!$A$64985</definedName>
    <definedName name="_A66999" localSheetId="20">'Mercredi Déj Plat du jour'!$A$64966</definedName>
    <definedName name="_A66999" localSheetId="17">'Mercredi Déj Sugg Equilibre'!$A$64948</definedName>
    <definedName name="_A66999" localSheetId="18">'Mercredi Fête'!#REF!</definedName>
    <definedName name="_A66999" localSheetId="16">'Mercredi Menu du Jour'!$A$64984</definedName>
    <definedName name="_A66999" localSheetId="32">'Vendredi Déj Plat du jour'!$A$64966</definedName>
    <definedName name="_A66999" localSheetId="29">'Vendredi Déj Sugg Equilibre'!$A$64948</definedName>
    <definedName name="_A66999" localSheetId="30">'Vendredi Fête'!#REF!</definedName>
    <definedName name="_A66999" localSheetId="28">'Vendredi Menu du Jour'!$A$64984</definedName>
    <definedName name="_A66999">'Lundi Déj Plat du jour'!$A$64966</definedName>
    <definedName name="_A67000" localSheetId="26">'Jeudi Déj Plat du jour'!$A$64966</definedName>
    <definedName name="_A67000" localSheetId="23">'Jeudi Déj Sugg Equilibre'!$A$64948</definedName>
    <definedName name="_A67000" localSheetId="24">'Jeudi Fête'!#REF!</definedName>
    <definedName name="_A67000" localSheetId="22">'Jeudi Menu du Jour'!$A$64984</definedName>
    <definedName name="_A67000" localSheetId="5">'Lundi Déj Sugg Equilibre'!$A$64948</definedName>
    <definedName name="_A67000" localSheetId="6">'Lundi Fête'!#REF!</definedName>
    <definedName name="_A67000" localSheetId="14">'Mardi Déj Plat du jour'!$A$64966</definedName>
    <definedName name="_A67000" localSheetId="11">'Mardi Déj Sugg Equilibre'!$A$64948</definedName>
    <definedName name="_A67000" localSheetId="12">'Mardi Fête'!#REF!</definedName>
    <definedName name="_A67000" localSheetId="10">'Mardi Menu du Jour'!$A$64985</definedName>
    <definedName name="_A67000" localSheetId="20">'Mercredi Déj Plat du jour'!$A$64966</definedName>
    <definedName name="_A67000" localSheetId="17">'Mercredi Déj Sugg Equilibre'!$A$64948</definedName>
    <definedName name="_A67000" localSheetId="18">'Mercredi Fête'!#REF!</definedName>
    <definedName name="_A67000" localSheetId="16">'Mercredi Menu du Jour'!$A$64984</definedName>
    <definedName name="_A67000" localSheetId="32">'Vendredi Déj Plat du jour'!$A$64966</definedName>
    <definedName name="_A67000" localSheetId="29">'Vendredi Déj Sugg Equilibre'!$A$64948</definedName>
    <definedName name="_A67000" localSheetId="30">'Vendredi Fête'!#REF!</definedName>
    <definedName name="_A67000" localSheetId="28">'Vendredi Menu du Jour'!$A$64984</definedName>
    <definedName name="_A67000">'Lundi Déj Plat du jour'!$A$64966</definedName>
    <definedName name="_A68000" localSheetId="26">'Jeudi Déj Plat du jour'!$A$64966</definedName>
    <definedName name="_A68000" localSheetId="23">'Jeudi Déj Sugg Equilibre'!$A$64948</definedName>
    <definedName name="_A68000" localSheetId="24">'Jeudi Fête'!#REF!</definedName>
    <definedName name="_A68000" localSheetId="22">'Jeudi Menu du Jour'!$A$64984</definedName>
    <definedName name="_A68000" localSheetId="5">'Lundi Déj Sugg Equilibre'!$A$64948</definedName>
    <definedName name="_A68000" localSheetId="6">'Lundi Fête'!#REF!</definedName>
    <definedName name="_A68000" localSheetId="14">'Mardi Déj Plat du jour'!$A$64966</definedName>
    <definedName name="_A68000" localSheetId="11">'Mardi Déj Sugg Equilibre'!$A$64948</definedName>
    <definedName name="_A68000" localSheetId="12">'Mardi Fête'!#REF!</definedName>
    <definedName name="_A68000" localSheetId="10">'Mardi Menu du Jour'!$A$64985</definedName>
    <definedName name="_A68000" localSheetId="20">'Mercredi Déj Plat du jour'!$A$64966</definedName>
    <definedName name="_A68000" localSheetId="17">'Mercredi Déj Sugg Equilibre'!$A$64948</definedName>
    <definedName name="_A68000" localSheetId="18">'Mercredi Fête'!#REF!</definedName>
    <definedName name="_A68000" localSheetId="16">'Mercredi Menu du Jour'!$A$64984</definedName>
    <definedName name="_A68000" localSheetId="32">'Vendredi Déj Plat du jour'!$A$64966</definedName>
    <definedName name="_A68000" localSheetId="29">'Vendredi Déj Sugg Equilibre'!$A$64948</definedName>
    <definedName name="_A68000" localSheetId="30">'Vendredi Fête'!#REF!</definedName>
    <definedName name="_A68000" localSheetId="28">'Vendredi Menu du Jour'!$A$64984</definedName>
    <definedName name="_A68000">'Lundi Déj Plat du jour'!$A$64966</definedName>
    <definedName name="_A69000" localSheetId="26">'Jeudi Déj Plat du jour'!$A$59966</definedName>
    <definedName name="_A69000" localSheetId="23">'Jeudi Déj Sugg Equilibre'!$A$59948</definedName>
    <definedName name="_A69000" localSheetId="24">'Jeudi Fête'!#REF!</definedName>
    <definedName name="_A69000" localSheetId="22">'Jeudi Menu du Jour'!$A$59984</definedName>
    <definedName name="_A69000" localSheetId="5">'Lundi Déj Sugg Equilibre'!$A$59948</definedName>
    <definedName name="_A69000" localSheetId="6">'Lundi Fête'!#REF!</definedName>
    <definedName name="_A69000" localSheetId="14">'Mardi Déj Plat du jour'!$A$59966</definedName>
    <definedName name="_A69000" localSheetId="11">'Mardi Déj Sugg Equilibre'!$A$59948</definedName>
    <definedName name="_A69000" localSheetId="12">'Mardi Fête'!#REF!</definedName>
    <definedName name="_A69000" localSheetId="10">'Mardi Menu du Jour'!$A$59985</definedName>
    <definedName name="_A69000" localSheetId="20">'Mercredi Déj Plat du jour'!$A$59966</definedName>
    <definedName name="_A69000" localSheetId="17">'Mercredi Déj Sugg Equilibre'!$A$59948</definedName>
    <definedName name="_A69000" localSheetId="18">'Mercredi Fête'!#REF!</definedName>
    <definedName name="_A69000" localSheetId="16">'Mercredi Menu du Jour'!$A$59984</definedName>
    <definedName name="_A69000" localSheetId="32">'Vendredi Déj Plat du jour'!$A$59966</definedName>
    <definedName name="_A69000" localSheetId="29">'Vendredi Déj Sugg Equilibre'!$A$59948</definedName>
    <definedName name="_A69000" localSheetId="30">'Vendredi Fête'!#REF!</definedName>
    <definedName name="_A69000" localSheetId="28">'Vendredi Menu du Jour'!$A$59984</definedName>
    <definedName name="_A69000">'Lundi Déj Plat du jour'!$A$59966</definedName>
    <definedName name="_A69999" localSheetId="26">'Jeudi Déj Plat du jour'!$A$59966</definedName>
    <definedName name="_A69999" localSheetId="23">'Jeudi Déj Sugg Equilibre'!$A$59948</definedName>
    <definedName name="_A69999" localSheetId="24">'Jeudi Fête'!#REF!</definedName>
    <definedName name="_A69999" localSheetId="22">'Jeudi Menu du Jour'!$A$59984</definedName>
    <definedName name="_A69999" localSheetId="5">'Lundi Déj Sugg Equilibre'!$A$59948</definedName>
    <definedName name="_A69999" localSheetId="6">'Lundi Fête'!#REF!</definedName>
    <definedName name="_A69999" localSheetId="14">'Mardi Déj Plat du jour'!$A$59966</definedName>
    <definedName name="_A69999" localSheetId="11">'Mardi Déj Sugg Equilibre'!$A$59948</definedName>
    <definedName name="_A69999" localSheetId="12">'Mardi Fête'!#REF!</definedName>
    <definedName name="_A69999" localSheetId="10">'Mardi Menu du Jour'!$A$59985</definedName>
    <definedName name="_A69999" localSheetId="20">'Mercredi Déj Plat du jour'!$A$59966</definedName>
    <definedName name="_A69999" localSheetId="17">'Mercredi Déj Sugg Equilibre'!$A$59948</definedName>
    <definedName name="_A69999" localSheetId="18">'Mercredi Fête'!#REF!</definedName>
    <definedName name="_A69999" localSheetId="16">'Mercredi Menu du Jour'!$A$59984</definedName>
    <definedName name="_A69999" localSheetId="32">'Vendredi Déj Plat du jour'!$A$59966</definedName>
    <definedName name="_A69999" localSheetId="29">'Vendredi Déj Sugg Equilibre'!$A$59948</definedName>
    <definedName name="_A69999" localSheetId="30">'Vendredi Fête'!#REF!</definedName>
    <definedName name="_A69999" localSheetId="28">'Vendredi Menu du Jour'!$A$59984</definedName>
    <definedName name="_A69999">'Lundi Déj Plat du jour'!$A$59966</definedName>
    <definedName name="_A70000" localSheetId="26">'Jeudi Déj Plat du jour'!$A$49966</definedName>
    <definedName name="_A70000" localSheetId="23">'Jeudi Déj Sugg Equilibre'!$A$49948</definedName>
    <definedName name="_A70000" localSheetId="24">'Jeudi Fête'!#REF!</definedName>
    <definedName name="_A70000" localSheetId="22">'Jeudi Menu du Jour'!$A$49984</definedName>
    <definedName name="_A70000" localSheetId="5">'Lundi Déj Sugg Equilibre'!$A$49948</definedName>
    <definedName name="_A70000" localSheetId="6">'Lundi Fête'!#REF!</definedName>
    <definedName name="_A70000" localSheetId="14">'Mardi Déj Plat du jour'!$A$49966</definedName>
    <definedName name="_A70000" localSheetId="11">'Mardi Déj Sugg Equilibre'!$A$49948</definedName>
    <definedName name="_A70000" localSheetId="12">'Mardi Fête'!#REF!</definedName>
    <definedName name="_A70000" localSheetId="10">'Mardi Menu du Jour'!$A$49985</definedName>
    <definedName name="_A70000" localSheetId="20">'Mercredi Déj Plat du jour'!$A$49966</definedName>
    <definedName name="_A70000" localSheetId="17">'Mercredi Déj Sugg Equilibre'!$A$49948</definedName>
    <definedName name="_A70000" localSheetId="18">'Mercredi Fête'!#REF!</definedName>
    <definedName name="_A70000" localSheetId="16">'Mercredi Menu du Jour'!$A$49984</definedName>
    <definedName name="_A70000" localSheetId="32">'Vendredi Déj Plat du jour'!$A$49966</definedName>
    <definedName name="_A70000" localSheetId="29">'Vendredi Déj Sugg Equilibre'!$A$49948</definedName>
    <definedName name="_A70000" localSheetId="30">'Vendredi Fête'!#REF!</definedName>
    <definedName name="_A70000" localSheetId="28">'Vendredi Menu du Jour'!$A$49984</definedName>
    <definedName name="_A70000">'Lundi Déj Plat du jour'!$A$49966</definedName>
    <definedName name="_E653500">#REF!</definedName>
    <definedName name="_E658000">#REF!</definedName>
    <definedName name="_E66000">#REF!</definedName>
    <definedName name="Abattu1" localSheetId="34">'Affich Viande Bovine'!$C$40</definedName>
    <definedName name="Abattu2" localSheetId="34">'Affich Viande Bovine'!$D$40</definedName>
    <definedName name="Abattu3" localSheetId="34">'Affich Viande Bovine'!$E$40</definedName>
    <definedName name="BAS">'[1]Bas Haut Droite Gauche'!$A$1</definedName>
    <definedName name="DessertsSamedi">'[1]Print Desserts Samedi'!$D$1</definedName>
    <definedName name="DessertsVendredi">'[1]Print Desserts Samedi'!$C$1</definedName>
    <definedName name="DROITE">'[1]Bas Haut Droite Gauche'!$C$1</definedName>
    <definedName name="Elevé1" localSheetId="34">'Affich Viande Bovine'!$C$39</definedName>
    <definedName name="Elevé2" localSheetId="34">'Affich Viande Bovine'!$D$39</definedName>
    <definedName name="Elevé3" localSheetId="34">'Affich Viande Bovine'!$E$39</definedName>
    <definedName name="_xlnm.Recorder">[1]Macro1!$C$1:$C$65536</definedName>
    <definedName name="GAUCHE">'[1]Bas Haut Droite Gauche'!$D$1</definedName>
    <definedName name="GOCharcMardi">'[1]Print Charc Mardi'!$C$1</definedName>
    <definedName name="GOCharcMercredi">'[1]Go Charcuterie Mercredi'!$A$1</definedName>
    <definedName name="GOCharcSamedi">[1]Macro1!$B$1</definedName>
    <definedName name="GoCharcVendredi">[1]Macro1!$A$1</definedName>
    <definedName name="GOCharJeudi">'[1]Go &amp; Print Charc Jeudi Vendredi'!$B$1</definedName>
    <definedName name="GOCharLundi">'[1]Print Charc Mardi'!$A$1</definedName>
    <definedName name="GODessertsJeudi">'[1]Print or Go'!$Q$1</definedName>
    <definedName name="GODessertsLundi">'[1]Print or Go'!$N$1</definedName>
    <definedName name="GODessertsMardi">'[1]Print or Go'!$O$1</definedName>
    <definedName name="GODessertsMercredi">'[1]Print or Go'!$P$1</definedName>
    <definedName name="GODessertsSamedi">'[1]Print or Go'!$S$1</definedName>
    <definedName name="GODessertsVendredi">'[1]Print or Go'!$R$1</definedName>
    <definedName name="GOHOJeudi">'[1]Print or Go'!$E$1</definedName>
    <definedName name="GOHOMardi">'[1]Print or Go'!$C$1</definedName>
    <definedName name="GOHOMercredi">'[1]Print or Go'!$D$1</definedName>
    <definedName name="GOHOSamedi">'[1]Print or Go'!$G$1</definedName>
    <definedName name="GOHOVendredi">'[1]Print or Go'!$F$1</definedName>
    <definedName name="GOLundi">'[1]Print or Go'!$B$1</definedName>
    <definedName name="GOTentationJeudi">'[1]Print or Go'!$K$1</definedName>
    <definedName name="GOTentationLundi">'[1]Print or Go'!$H$1</definedName>
    <definedName name="GOTentationMardi">'[1]Print or Go'!$I$1</definedName>
    <definedName name="GOTentationMercredi">'[1]Print or Go'!$J$1</definedName>
    <definedName name="GOTentationSamedi">'[1]Print or Go'!$M$1</definedName>
    <definedName name="GOTentationVendredi">'[1]Print or Go'!$L$1</definedName>
    <definedName name="HOSamedi">'[1]Print HO Samedi'!$B$1</definedName>
    <definedName name="ImprimeDesserts">'[1]Print Sep Lundi'!$C$1</definedName>
    <definedName name="ImprimeHO">'[1]Print Sep Lundi'!$A$1</definedName>
    <definedName name="ImprimeMenuJeudi">'[1]Print Jeudi'!$A$1</definedName>
    <definedName name="imprimeMenuLundi">'[1]Print Lundi'!$A$1</definedName>
    <definedName name="ImprimeMenuMardi">'[1]Print Mardi'!$A$1</definedName>
    <definedName name="ImprimeMenuMercredi">'[1]Print Mercredi'!$A$1</definedName>
    <definedName name="ImprimeMenuSamedi">'[1]Print Samedi'!$B$1</definedName>
    <definedName name="ImprimeMenuSemaine">'[1]Print Samedi'!$A$1</definedName>
    <definedName name="ImprimeMenuVendredi">'[1]Print Vendredi'!$A$1</definedName>
    <definedName name="ImprimePLATS">'[1]Print Sep Lundi'!$B$1</definedName>
    <definedName name="ImprimeTentation">'[1]Print Tentation Mardi'!$A$1</definedName>
    <definedName name="ImprimeTentationJeudi">'[1]Print Tentation Vendredi'!$D$1</definedName>
    <definedName name="ImprimetentationMardi">'[1]Print Tentation Mardi'!$B$1</definedName>
    <definedName name="ImprimeTentationMercredi">'[1]Print Tentation Samedi'!$A$1</definedName>
    <definedName name="ImprimeTentationSamedi">'[1]Print or Go'!$A$1</definedName>
    <definedName name="ImprimeTentationVendredi">'[1]Print Tentation Samedi'!$C$1</definedName>
    <definedName name="ImrpimeTentationJeudi">'[1]Print Tentation Samedi'!$B$1</definedName>
    <definedName name="Macro10">'[1]Print Desserts Jeudi'!$C$1</definedName>
    <definedName name="Macro11">'[1]Print HO Samedi'!$A$1</definedName>
    <definedName name="Macro12">'[1]Go &amp; Print Charc Jeudi Vendredi'!$A$1</definedName>
    <definedName name="Macro2">'[1]Prints Plats'!$A$1</definedName>
    <definedName name="Macro3">'[1]Prints Plats'!$B$1</definedName>
    <definedName name="Macro4">'[1]Prints Plats'!$C$1</definedName>
    <definedName name="Macro5">'[1]Print Tempo Mardi'!$A$1</definedName>
    <definedName name="Macro6">'[1]Print Tempo Mardi'!$B$1</definedName>
    <definedName name="Macro7">'[1]Print Tempo Mardi'!$C$1</definedName>
    <definedName name="Macro8">'[1]Print Desserts Jeudi'!$A$1</definedName>
    <definedName name="Macro9">'[1]Print Desserts Jeudi'!$B$1</definedName>
    <definedName name="Né1" localSheetId="34">'Affich Viande Bovine'!$C$38</definedName>
    <definedName name="Né2" localSheetId="34">'Affich Viande Bovine'!$D$38</definedName>
    <definedName name="Né3" localSheetId="34">'Affich Viande Bovine'!$E$38</definedName>
    <definedName name="Pays" localSheetId="34">'Affich Viande Bovine'!$B$37:$B$50</definedName>
    <definedName name="PlatsSamedi">'[1]Print Desserts Samedi'!$B$1</definedName>
    <definedName name="PlatsVendredi">'[1]Print Desserts Samedi'!$A$1</definedName>
    <definedName name="PrintCharcJeudi">'[1]Go &amp; Print Charc Jeudi Vendredi'!$C$1</definedName>
    <definedName name="PRINTCharcLundi">'[1]Print Charc Mardi'!$B$1</definedName>
    <definedName name="PrintCharcMardi">'[1]Print Charc Mardi'!$D$1</definedName>
    <definedName name="PrintCharcSamedi">[1]Macro1!$C$1</definedName>
    <definedName name="PrintCharcVendredi">'[1]Go &amp; Print Charc Jeudi Vendredi'!$E$1</definedName>
    <definedName name="PrintPlatPlusLundi">'[1]Prints Plats Plus'!$A$1</definedName>
    <definedName name="PrintPlatsPlusJeudi">'[1]Prints Plats Plus'!$D$1</definedName>
    <definedName name="PrintPlatsPlusMardi">'[1]Prints Plats Plus'!$B$1</definedName>
    <definedName name="PrintPlatsPlusMercredi">'[1]Prints Plats Plus'!$C$1</definedName>
    <definedName name="PrintPlatsPlusSamedi">'[1]Prints Plats Plus'!$F$1</definedName>
    <definedName name="PrintPlatsPlusVendredi">'[1]Prints Plats Plus'!$E$1</definedName>
    <definedName name="RécapJeudi">'[1]Prints Récap'!$D$1</definedName>
    <definedName name="RécapLundi">'[1]Prints Récap'!$A$1</definedName>
    <definedName name="RécapMardi">'[1]Prints Récap'!$B$1</definedName>
    <definedName name="RécapMercredi">'[1]Prints Récap'!$C$1</definedName>
    <definedName name="RécapSamedi">'[1]Prints Récap'!$F$1</definedName>
    <definedName name="RécapVendredi">'[1]Prints Récap'!$E$1</definedName>
    <definedName name="UP">'[1]Bas Haut Droite Gauche'!$B$1</definedName>
    <definedName name="_xlnm.Print_Area" localSheetId="34">'Affich Viande Bovine'!$A$1:$J$36</definedName>
    <definedName name="_xlnm.Print_Area" localSheetId="26">'Jeudi Déj Plat du jour'!$A$1:$E$12</definedName>
    <definedName name="_xlnm.Print_Area" localSheetId="23">'Jeudi Déj Sugg Equilibre'!$A$1:$F$12</definedName>
    <definedName name="_xlnm.Print_Area" localSheetId="24">'Jeudi Fête'!$A$1:$F$12</definedName>
    <definedName name="_xlnm.Print_Area" localSheetId="22">'Jeudi Menu du Jour'!$A$1:$F$30</definedName>
    <definedName name="_xlnm.Print_Area" localSheetId="8">'Lundi Déj Plat du jour'!$A$1:$E$12</definedName>
    <definedName name="_xlnm.Print_Area" localSheetId="5">'Lundi Déj Sugg Equilibre'!$A$1:$F$12</definedName>
    <definedName name="_xlnm.Print_Area" localSheetId="6">'Lundi Fête'!$A$1:$F$12</definedName>
    <definedName name="_xlnm.Print_Area" localSheetId="4">'Lundi Menu du Jour'!$A$1:$F$31</definedName>
    <definedName name="_xlnm.Print_Area" localSheetId="14">'Mardi Déj Plat du jour'!$A$1:$E$12</definedName>
    <definedName name="_xlnm.Print_Area" localSheetId="11">'Mardi Déj Sugg Equilibre'!$A$1:$F$12</definedName>
    <definedName name="_xlnm.Print_Area" localSheetId="12">'Mardi Fête'!$A$1:$F$12</definedName>
    <definedName name="_xlnm.Print_Area" localSheetId="10">'Mardi Menu du Jour'!$A$1:$F$31</definedName>
    <definedName name="_xlnm.Print_Area" localSheetId="3">'Menu Semaine Paysage'!$A$1:$E$23</definedName>
    <definedName name="_xlnm.Print_Area" localSheetId="2">'Menu Semaine Portrait'!$A$1:$G$27</definedName>
    <definedName name="_xlnm.Print_Area" localSheetId="20">'Mercredi Déj Plat du jour'!$A$1:$E$12</definedName>
    <definedName name="_xlnm.Print_Area" localSheetId="17">'Mercredi Déj Sugg Equilibre'!$A$1:$F$12</definedName>
    <definedName name="_xlnm.Print_Area" localSheetId="18">'Mercredi Fête'!$A$1:$F$12</definedName>
    <definedName name="_xlnm.Print_Area" localSheetId="16">'Mercredi Menu du Jour'!$A$1:$F$30</definedName>
    <definedName name="_xlnm.Print_Area" localSheetId="1">SEMAINE!$A$8:$K$43</definedName>
    <definedName name="_xlnm.Print_Area" localSheetId="32">'Vendredi Déj Plat du jour'!$A$1:$E$12</definedName>
    <definedName name="_xlnm.Print_Area" localSheetId="29">'Vendredi Déj Sugg Equilibre'!$A$1:$F$12</definedName>
    <definedName name="_xlnm.Print_Area" localSheetId="30">'Vendredi Fête'!$A$1:$F$12</definedName>
    <definedName name="_xlnm.Print_Area" localSheetId="28">'Vendredi Menu du Jour'!$A$1:$F$30</definedName>
  </definedNames>
  <calcPr calcId="125725"/>
</workbook>
</file>

<file path=xl/calcChain.xml><?xml version="1.0" encoding="utf-8"?>
<calcChain xmlns="http://schemas.openxmlformats.org/spreadsheetml/2006/main">
  <c r="C19" i="139"/>
  <c r="D19"/>
  <c r="E19"/>
  <c r="H19"/>
  <c r="I19"/>
  <c r="J19"/>
  <c r="C21"/>
  <c r="D21"/>
  <c r="I21" s="1"/>
  <c r="E21"/>
  <c r="H21"/>
  <c r="J21"/>
  <c r="C23"/>
  <c r="H23" s="1"/>
  <c r="D23"/>
  <c r="E23"/>
  <c r="I23"/>
  <c r="J23"/>
  <c r="A6" i="170"/>
  <c r="A7"/>
  <c r="A8"/>
  <c r="A9"/>
  <c r="A10"/>
  <c r="A11"/>
  <c r="A6" i="159"/>
  <c r="A7"/>
  <c r="A8"/>
  <c r="A9"/>
  <c r="A10"/>
  <c r="A11"/>
  <c r="A6" i="169"/>
  <c r="A7"/>
  <c r="A8"/>
  <c r="A9"/>
  <c r="A10"/>
  <c r="A11"/>
  <c r="A9" i="164"/>
  <c r="A6" i="160"/>
  <c r="A7"/>
  <c r="A8"/>
  <c r="A9"/>
  <c r="A10"/>
  <c r="A6" i="172"/>
  <c r="A7"/>
  <c r="A8"/>
  <c r="A9"/>
  <c r="A10"/>
  <c r="A11"/>
  <c r="A6" i="153"/>
  <c r="A7"/>
  <c r="A8"/>
  <c r="A9"/>
  <c r="A10"/>
  <c r="A11"/>
  <c r="A6" i="171"/>
  <c r="A7"/>
  <c r="A8"/>
  <c r="A9"/>
  <c r="A10"/>
  <c r="A9" i="158"/>
  <c r="A6" i="154"/>
  <c r="A7"/>
  <c r="A8"/>
  <c r="A9"/>
  <c r="A10"/>
  <c r="A6" i="176"/>
  <c r="A7"/>
  <c r="A8"/>
  <c r="A9"/>
  <c r="A10"/>
  <c r="A6" i="147"/>
  <c r="A7"/>
  <c r="A8"/>
  <c r="A9"/>
  <c r="A10"/>
  <c r="A11"/>
  <c r="A6" i="175"/>
  <c r="A7"/>
  <c r="A8"/>
  <c r="A9"/>
  <c r="A10"/>
  <c r="A9" i="152"/>
  <c r="A6" i="148"/>
  <c r="A7"/>
  <c r="A8"/>
  <c r="A9"/>
  <c r="A10"/>
  <c r="A6" i="180"/>
  <c r="A7"/>
  <c r="A8"/>
  <c r="A9"/>
  <c r="A10"/>
  <c r="A6" i="141"/>
  <c r="A7"/>
  <c r="A8"/>
  <c r="A9"/>
  <c r="A10"/>
  <c r="A11"/>
  <c r="A6" i="179"/>
  <c r="A7"/>
  <c r="A8"/>
  <c r="A9"/>
  <c r="A10"/>
  <c r="A9" i="146"/>
  <c r="A6" i="142"/>
  <c r="A7"/>
  <c r="A8"/>
  <c r="A9"/>
  <c r="A10"/>
  <c r="A6" i="184"/>
  <c r="A7"/>
  <c r="A8"/>
  <c r="A9"/>
  <c r="A10"/>
  <c r="A11"/>
  <c r="A6" i="70"/>
  <c r="A7"/>
  <c r="A8"/>
  <c r="A9"/>
  <c r="A10"/>
  <c r="A11"/>
  <c r="A6" i="183"/>
  <c r="A7"/>
  <c r="A8"/>
  <c r="A9"/>
  <c r="A10"/>
  <c r="A9" i="94"/>
  <c r="A6" i="91"/>
  <c r="A7"/>
  <c r="A8"/>
  <c r="A9"/>
  <c r="A10"/>
  <c r="A13" i="185"/>
  <c r="A24"/>
  <c r="D2" i="8"/>
  <c r="A4"/>
  <c r="B4"/>
  <c r="C4"/>
  <c r="D4"/>
  <c r="E4"/>
  <c r="A5"/>
  <c r="B5"/>
  <c r="C5"/>
  <c r="D5"/>
  <c r="E5"/>
  <c r="A6"/>
  <c r="B6"/>
  <c r="C6"/>
  <c r="D6"/>
  <c r="E6"/>
  <c r="A7"/>
  <c r="B7"/>
  <c r="C7"/>
  <c r="D7"/>
  <c r="E7"/>
  <c r="A9"/>
  <c r="B9"/>
  <c r="C9"/>
  <c r="D9"/>
  <c r="E9"/>
  <c r="A10"/>
  <c r="B10"/>
  <c r="C10"/>
  <c r="D10"/>
  <c r="E10"/>
  <c r="A11"/>
  <c r="B11"/>
  <c r="C11"/>
  <c r="D11"/>
  <c r="E11"/>
  <c r="A13"/>
  <c r="B13"/>
  <c r="C13"/>
  <c r="D13"/>
  <c r="E13"/>
  <c r="A14"/>
  <c r="B14"/>
  <c r="C14"/>
  <c r="D14"/>
  <c r="E14"/>
  <c r="A15"/>
  <c r="B15"/>
  <c r="C15"/>
  <c r="D15"/>
  <c r="E15"/>
  <c r="A17"/>
  <c r="B17"/>
  <c r="C17"/>
  <c r="D17"/>
  <c r="E17"/>
  <c r="A18"/>
  <c r="B18"/>
  <c r="C18"/>
  <c r="D18"/>
  <c r="E18"/>
  <c r="A19"/>
  <c r="B19"/>
  <c r="C19"/>
  <c r="D19"/>
  <c r="E19"/>
  <c r="A20"/>
  <c r="B20"/>
  <c r="C20"/>
  <c r="D20"/>
  <c r="E20"/>
  <c r="A21"/>
  <c r="B21"/>
  <c r="C21"/>
  <c r="D21"/>
  <c r="E21"/>
  <c r="A22"/>
  <c r="B22"/>
  <c r="C22"/>
  <c r="D22"/>
  <c r="E22"/>
  <c r="A23"/>
  <c r="B23"/>
  <c r="C23"/>
  <c r="D23"/>
  <c r="E23"/>
  <c r="E3" i="140"/>
  <c r="B6"/>
  <c r="A6" i="185" s="1"/>
  <c r="C6" i="140"/>
  <c r="A6" i="186" s="1"/>
  <c r="D6" i="140"/>
  <c r="A6" i="187" s="1"/>
  <c r="E6" i="140"/>
  <c r="A6" i="188" s="1"/>
  <c r="F6" i="140"/>
  <c r="A6" i="189" s="1"/>
  <c r="B7" i="140"/>
  <c r="A7" i="185" s="1"/>
  <c r="C7" i="140"/>
  <c r="A7" i="186" s="1"/>
  <c r="D7" i="140"/>
  <c r="A7" i="187" s="1"/>
  <c r="E7" i="140"/>
  <c r="A7" i="188" s="1"/>
  <c r="F7" i="140"/>
  <c r="A7" i="189" s="1"/>
  <c r="B8" i="140"/>
  <c r="A8" i="185" s="1"/>
  <c r="C8" i="140"/>
  <c r="A8" i="186" s="1"/>
  <c r="D8" i="140"/>
  <c r="A8" i="187" s="1"/>
  <c r="E8" i="140"/>
  <c r="A8" i="188" s="1"/>
  <c r="F8" i="140"/>
  <c r="A8" i="189" s="1"/>
  <c r="B10" i="140"/>
  <c r="A11" i="185" s="1"/>
  <c r="C10" i="140"/>
  <c r="A11" i="186" s="1"/>
  <c r="D10" i="140"/>
  <c r="A11" i="187" s="1"/>
  <c r="E10" i="140"/>
  <c r="A11" i="188" s="1"/>
  <c r="F10" i="140"/>
  <c r="A11" i="189" s="1"/>
  <c r="B11" i="140"/>
  <c r="A12" i="185" s="1"/>
  <c r="C11" i="140"/>
  <c r="A12" i="186" s="1"/>
  <c r="D11" i="140"/>
  <c r="A12" i="187" s="1"/>
  <c r="E11" i="140"/>
  <c r="A12" i="188" s="1"/>
  <c r="F11" i="140"/>
  <c r="A12" i="189" s="1"/>
  <c r="B12" i="140"/>
  <c r="C12"/>
  <c r="A13" i="186" s="1"/>
  <c r="D12" i="140"/>
  <c r="A13" i="187" s="1"/>
  <c r="E12" i="140"/>
  <c r="A13" i="188" s="1"/>
  <c r="F12" i="140"/>
  <c r="A13" i="189" s="1"/>
  <c r="B14" i="140"/>
  <c r="A16" i="185" s="1"/>
  <c r="C14" i="140"/>
  <c r="A16" i="186" s="1"/>
  <c r="D14" i="140"/>
  <c r="A16" i="187" s="1"/>
  <c r="E14" i="140"/>
  <c r="A16" i="188" s="1"/>
  <c r="F14" i="140"/>
  <c r="A16" i="189" s="1"/>
  <c r="B15" i="140"/>
  <c r="A17" i="185" s="1"/>
  <c r="C15" i="140"/>
  <c r="A17" i="186" s="1"/>
  <c r="D15" i="140"/>
  <c r="A17" i="187" s="1"/>
  <c r="E15" i="140"/>
  <c r="A17" i="188" s="1"/>
  <c r="F15" i="140"/>
  <c r="A17" i="189" s="1"/>
  <c r="B16" i="140"/>
  <c r="A18" i="185" s="1"/>
  <c r="C16" i="140"/>
  <c r="A18" i="186" s="1"/>
  <c r="D16" i="140"/>
  <c r="A18" i="187" s="1"/>
  <c r="E16" i="140"/>
  <c r="A18" i="188" s="1"/>
  <c r="F16" i="140"/>
  <c r="A18" i="189" s="1"/>
  <c r="B18" i="140"/>
  <c r="A21" i="185" s="1"/>
  <c r="C18" i="140"/>
  <c r="A21" i="186" s="1"/>
  <c r="D18" i="140"/>
  <c r="A21" i="187" s="1"/>
  <c r="E18" i="140"/>
  <c r="A21" i="188" s="1"/>
  <c r="F18" i="140"/>
  <c r="A21" i="189" s="1"/>
  <c r="B19" i="140"/>
  <c r="A22" i="185" s="1"/>
  <c r="C19" i="140"/>
  <c r="A22" i="186" s="1"/>
  <c r="D19" i="140"/>
  <c r="A22" i="187" s="1"/>
  <c r="E19" i="140"/>
  <c r="A22" i="188" s="1"/>
  <c r="F19" i="140"/>
  <c r="A22" i="189" s="1"/>
  <c r="B20" i="140"/>
  <c r="A23" i="185" s="1"/>
  <c r="C20" i="140"/>
  <c r="A23" i="186" s="1"/>
  <c r="D20" i="140"/>
  <c r="A23" i="187" s="1"/>
  <c r="E20" i="140"/>
  <c r="A23" i="188" s="1"/>
  <c r="F20" i="140"/>
  <c r="A23" i="189" s="1"/>
  <c r="B22" i="140"/>
  <c r="A26" i="185" s="1"/>
  <c r="C22" i="140"/>
  <c r="A26" i="186" s="1"/>
  <c r="D22" i="140"/>
  <c r="A26" i="187" s="1"/>
  <c r="E22" i="140"/>
  <c r="A26" i="188" s="1"/>
  <c r="F22" i="140"/>
  <c r="A26" i="189" s="1"/>
  <c r="B23" i="140"/>
  <c r="A27" i="185" s="1"/>
  <c r="C23" i="140"/>
  <c r="A27" i="186" s="1"/>
  <c r="D23" i="140"/>
  <c r="A27" i="187" s="1"/>
  <c r="E23" i="140"/>
  <c r="A27" i="188" s="1"/>
  <c r="F23" i="140"/>
  <c r="A27" i="189" s="1"/>
  <c r="B24" i="140"/>
  <c r="A28" i="185" s="1"/>
  <c r="C24" i="140"/>
  <c r="A28" i="186" s="1"/>
  <c r="D24" i="140"/>
  <c r="A28" i="187" s="1"/>
  <c r="E24" i="140"/>
  <c r="A28" i="188" s="1"/>
  <c r="F24" i="140"/>
  <c r="A28" i="189" s="1"/>
  <c r="B25" i="140"/>
  <c r="A29" i="185" s="1"/>
  <c r="C25" i="140"/>
  <c r="A29" i="186" s="1"/>
  <c r="D25" i="140"/>
  <c r="A29" i="187" s="1"/>
  <c r="E25" i="140"/>
  <c r="A29" i="188" s="1"/>
  <c r="F25" i="140"/>
  <c r="A29" i="189" s="1"/>
  <c r="D2" i="1"/>
  <c r="F3" i="140" s="1"/>
  <c r="B9" i="1"/>
  <c r="A7" i="94" s="1"/>
  <c r="B44" i="1"/>
  <c r="D44" s="1"/>
  <c r="F44" s="1"/>
  <c r="H44" s="1"/>
  <c r="J44" s="1"/>
  <c r="G2" i="166"/>
  <c r="D9" i="1" l="1"/>
  <c r="E2" i="8"/>
  <c r="A7" i="146" l="1"/>
  <c r="F9" i="1"/>
  <c r="A7" i="152" l="1"/>
  <c r="H9" i="1"/>
  <c r="A7" i="158" l="1"/>
  <c r="J9" i="1"/>
  <c r="A7" i="164" s="1"/>
</calcChain>
</file>

<file path=xl/sharedStrings.xml><?xml version="1.0" encoding="utf-8"?>
<sst xmlns="http://schemas.openxmlformats.org/spreadsheetml/2006/main" count="1305" uniqueCount="507">
  <si>
    <t>MENU DU</t>
  </si>
  <si>
    <t>au</t>
  </si>
  <si>
    <t>LUNDI</t>
  </si>
  <si>
    <t>MARDI</t>
  </si>
  <si>
    <t xml:space="preserve">MERCREDI           </t>
  </si>
  <si>
    <t>JEUDI</t>
  </si>
  <si>
    <t>VENDREDI</t>
  </si>
  <si>
    <t>Légumes</t>
  </si>
  <si>
    <t>Desserts</t>
  </si>
  <si>
    <t>IMPRESSION</t>
  </si>
  <si>
    <t>Déjeuner</t>
  </si>
  <si>
    <t>Corbeille de fruits</t>
  </si>
  <si>
    <t>Laitages</t>
  </si>
  <si>
    <t>Plats protidiques</t>
  </si>
  <si>
    <t xml:space="preserve">Aujourd'hui </t>
  </si>
  <si>
    <t>Sélection "A fond l'équilibre"</t>
  </si>
  <si>
    <t>Suggestion Equilibre Lundi</t>
  </si>
  <si>
    <t>Suggestion Equilibre Mardi</t>
  </si>
  <si>
    <t>Suggestion Equilibre Mercredi</t>
  </si>
  <si>
    <t>Suggestion Equilibre Jeudi</t>
  </si>
  <si>
    <t>Suggestion Equilibre Vendredi</t>
  </si>
  <si>
    <t>Plat du jour Lundi</t>
  </si>
  <si>
    <t>Plat du jour Mardi</t>
  </si>
  <si>
    <t>Plat du jour Jeudi</t>
  </si>
  <si>
    <t>Plat du jour Vendredi</t>
  </si>
  <si>
    <t>Fête du jour</t>
  </si>
  <si>
    <t>Fête Lundi</t>
  </si>
  <si>
    <t>Fête Mardi</t>
  </si>
  <si>
    <t>Fête Mercredi</t>
  </si>
  <si>
    <t>Fête Jeudi</t>
  </si>
  <si>
    <t>Fête Vendredi</t>
  </si>
  <si>
    <t>Bonne fête aux</t>
  </si>
  <si>
    <t>Stand Evasion</t>
  </si>
  <si>
    <t>Stand Evasion Lundi</t>
  </si>
  <si>
    <t>Stand Evasion Mardi</t>
  </si>
  <si>
    <t>Stand Evasion Jeudi</t>
  </si>
  <si>
    <t>Stand Evasion Vendredi</t>
  </si>
  <si>
    <t>Imprime STAND EVASION</t>
  </si>
  <si>
    <t>Nom du site :</t>
  </si>
  <si>
    <t>Sodexo</t>
  </si>
  <si>
    <t>Imprime DEJEUNER
Plat jour, Suggestion, Fête</t>
  </si>
  <si>
    <t>Nés en</t>
  </si>
  <si>
    <t>Elevés en</t>
  </si>
  <si>
    <t>Abattus en</t>
  </si>
  <si>
    <t>Le(s) plat(s) proposé(s) à ce stand est(sont) cuisiné(s) à partir de viande bovine provenant d'animaux :</t>
  </si>
  <si>
    <t>Conformément au décret n° 2002-1465 du 17 Décembre 2002 relatif à l'étiquetage des viandes bovines dans les établissements de restauration</t>
  </si>
  <si>
    <t>Imprime AFFICH VIANDE BOVINE</t>
  </si>
  <si>
    <t>Belgique</t>
  </si>
  <si>
    <t>Allemagne</t>
  </si>
  <si>
    <t>Argentine</t>
  </si>
  <si>
    <t>Brésil</t>
  </si>
  <si>
    <t>Autriche</t>
  </si>
  <si>
    <t>Chili</t>
  </si>
  <si>
    <t>Danemark</t>
  </si>
  <si>
    <t>Espagne</t>
  </si>
  <si>
    <t>France</t>
  </si>
  <si>
    <t>Irlande du Sud</t>
  </si>
  <si>
    <t>Italie</t>
  </si>
  <si>
    <t>Pays-Bas</t>
  </si>
  <si>
    <t>Uruguay</t>
  </si>
  <si>
    <t>HO dressés</t>
  </si>
  <si>
    <t>Hors d'œuvre en libre-service</t>
  </si>
  <si>
    <t>Plat 
du Jour</t>
  </si>
  <si>
    <t>A fond l'équilibre</t>
  </si>
  <si>
    <t>La suggestion proposée est une sélection de recettes et de produits qui composent un repas équilibré 
en phase avec les recommandations du Programme National Nutrition Santé (PNNS).
Ce choix est assuré par une diététicienne Sodexo. 
La Suggestion n'est en aucun cas un menu régime ou hypocalorique.</t>
  </si>
  <si>
    <t>Ca se 
fête !</t>
  </si>
  <si>
    <t>La suggestion proposée est une sélection de recettes et de produits qui composent un repas équilibré 
en phase avec les recommandations du Programme National Nutrition Santé (PNNS).
Ce choix est assuré par une diététicienne Sodexo. 
La suggestion n'est en aucun cas un menu régime ou hypocalorique.</t>
  </si>
  <si>
    <t>Yaourt nature</t>
  </si>
  <si>
    <t>Ambroise</t>
  </si>
  <si>
    <t>Thibaud</t>
  </si>
  <si>
    <t>Léocadie</t>
  </si>
  <si>
    <t>Romaric</t>
  </si>
  <si>
    <t>Daniel</t>
  </si>
  <si>
    <t>Jour de l'an</t>
  </si>
  <si>
    <t>Basile</t>
  </si>
  <si>
    <t>Geneviève</t>
  </si>
  <si>
    <t>Odilon</t>
  </si>
  <si>
    <t>Edouard</t>
  </si>
  <si>
    <t>Mélaine</t>
  </si>
  <si>
    <t>Raymond</t>
  </si>
  <si>
    <t>Lucien</t>
  </si>
  <si>
    <t>Alix</t>
  </si>
  <si>
    <t>Guillaume</t>
  </si>
  <si>
    <t>Pauline</t>
  </si>
  <si>
    <t>Tatiana</t>
  </si>
  <si>
    <t>Yvette</t>
  </si>
  <si>
    <t>Nina</t>
  </si>
  <si>
    <t>Rémi</t>
  </si>
  <si>
    <t>Marcel</t>
  </si>
  <si>
    <t>Roseline</t>
  </si>
  <si>
    <t>Prisca</t>
  </si>
  <si>
    <t>Marius</t>
  </si>
  <si>
    <t>Sébastien</t>
  </si>
  <si>
    <t>Agnès</t>
  </si>
  <si>
    <t>Vincent</t>
  </si>
  <si>
    <t>Banard</t>
  </si>
  <si>
    <t>François de Sales</t>
  </si>
  <si>
    <t>Conversion de Paul</t>
  </si>
  <si>
    <t>Paule</t>
  </si>
  <si>
    <t>Angèle</t>
  </si>
  <si>
    <t>Thomas d'Aquin</t>
  </si>
  <si>
    <t>Gildas</t>
  </si>
  <si>
    <t>Martine</t>
  </si>
  <si>
    <t>Marcelle</t>
  </si>
  <si>
    <t>Ella</t>
  </si>
  <si>
    <t>Présentation</t>
  </si>
  <si>
    <t>Blaise</t>
  </si>
  <si>
    <t>Véronique</t>
  </si>
  <si>
    <t>Agathe</t>
  </si>
  <si>
    <t>Gaston</t>
  </si>
  <si>
    <t>Eugènie</t>
  </si>
  <si>
    <t>Jacqueline</t>
  </si>
  <si>
    <t>Apolline</t>
  </si>
  <si>
    <t>Arnaud</t>
  </si>
  <si>
    <t>Ntr. D. de Lourdes</t>
  </si>
  <si>
    <t>Félix</t>
  </si>
  <si>
    <t>Béatrice</t>
  </si>
  <si>
    <t>Valentin</t>
  </si>
  <si>
    <t>Claude</t>
  </si>
  <si>
    <t>Julienne</t>
  </si>
  <si>
    <t>Alexis</t>
  </si>
  <si>
    <t>Bernadette</t>
  </si>
  <si>
    <t>Gabin</t>
  </si>
  <si>
    <t>Aimée</t>
  </si>
  <si>
    <t>Damien</t>
  </si>
  <si>
    <t>Isabelle</t>
  </si>
  <si>
    <t>Lazare</t>
  </si>
  <si>
    <t>Modeste</t>
  </si>
  <si>
    <t>Roméo</t>
  </si>
  <si>
    <t>Nestor</t>
  </si>
  <si>
    <t>Honorine</t>
  </si>
  <si>
    <t>Romain</t>
  </si>
  <si>
    <t>Aubin</t>
  </si>
  <si>
    <t>Charles</t>
  </si>
  <si>
    <t>Guénolé</t>
  </si>
  <si>
    <t>Casimir</t>
  </si>
  <si>
    <t>Olive</t>
  </si>
  <si>
    <t>Colette</t>
  </si>
  <si>
    <t>Félicité</t>
  </si>
  <si>
    <t>Jean</t>
  </si>
  <si>
    <t>Françoise</t>
  </si>
  <si>
    <t>Vivien</t>
  </si>
  <si>
    <t>Rosine</t>
  </si>
  <si>
    <t>Justine</t>
  </si>
  <si>
    <t>Rodrigue</t>
  </si>
  <si>
    <t>Mathilde</t>
  </si>
  <si>
    <t>Louise</t>
  </si>
  <si>
    <t>Bénédicte</t>
  </si>
  <si>
    <t>Patrice</t>
  </si>
  <si>
    <t>Cyrille</t>
  </si>
  <si>
    <t>Joseph</t>
  </si>
  <si>
    <t>Printemps</t>
  </si>
  <si>
    <t>Clémence</t>
  </si>
  <si>
    <t>Léa</t>
  </si>
  <si>
    <t>Victorien</t>
  </si>
  <si>
    <t>Catherine</t>
  </si>
  <si>
    <t>Annonciation</t>
  </si>
  <si>
    <t>Larissa</t>
  </si>
  <si>
    <t>Habib</t>
  </si>
  <si>
    <t>Gontran</t>
  </si>
  <si>
    <t>Gwladys</t>
  </si>
  <si>
    <t>Amédée</t>
  </si>
  <si>
    <t>Benjamin</t>
  </si>
  <si>
    <t>Hugues</t>
  </si>
  <si>
    <t>Sandrine</t>
  </si>
  <si>
    <t>Richard</t>
  </si>
  <si>
    <t>Isidore</t>
  </si>
  <si>
    <t>Irène</t>
  </si>
  <si>
    <t>Marcellin</t>
  </si>
  <si>
    <t>Jean-Baptiste</t>
  </si>
  <si>
    <t>Julie</t>
  </si>
  <si>
    <t>Gautier</t>
  </si>
  <si>
    <t>Fulbert</t>
  </si>
  <si>
    <t>Stanislas</t>
  </si>
  <si>
    <t>Jules</t>
  </si>
  <si>
    <t>Ida</t>
  </si>
  <si>
    <t>Maxime</t>
  </si>
  <si>
    <t>Paterne</t>
  </si>
  <si>
    <t>Benoît-Joseph</t>
  </si>
  <si>
    <t>Anicet</t>
  </si>
  <si>
    <t>Parfait</t>
  </si>
  <si>
    <t>Emma</t>
  </si>
  <si>
    <t>Odette</t>
  </si>
  <si>
    <t>Anselme</t>
  </si>
  <si>
    <t>Alexandre</t>
  </si>
  <si>
    <t>Georges</t>
  </si>
  <si>
    <t>Fidèle</t>
  </si>
  <si>
    <t>Marc</t>
  </si>
  <si>
    <t>Alida</t>
  </si>
  <si>
    <t>Zita</t>
  </si>
  <si>
    <t>Valérie</t>
  </si>
  <si>
    <t>Robert</t>
  </si>
  <si>
    <t>Jérémie</t>
  </si>
  <si>
    <t>Boris</t>
  </si>
  <si>
    <t>Philippe</t>
  </si>
  <si>
    <t>Sylvain</t>
  </si>
  <si>
    <t>Judith</t>
  </si>
  <si>
    <t>Prudence</t>
  </si>
  <si>
    <t>Gisèle</t>
  </si>
  <si>
    <t>Désiré</t>
  </si>
  <si>
    <t>Pacôme</t>
  </si>
  <si>
    <t>Solange</t>
  </si>
  <si>
    <t>Estelle</t>
  </si>
  <si>
    <t>Achille</t>
  </si>
  <si>
    <t>Rolande</t>
  </si>
  <si>
    <t>Matthias</t>
  </si>
  <si>
    <t>Denise</t>
  </si>
  <si>
    <t>Honoré</t>
  </si>
  <si>
    <t>Pascal</t>
  </si>
  <si>
    <t>Eric</t>
  </si>
  <si>
    <t>Yves</t>
  </si>
  <si>
    <t>Bernardin</t>
  </si>
  <si>
    <t>Constantin</t>
  </si>
  <si>
    <t>Emile</t>
  </si>
  <si>
    <t>Didier</t>
  </si>
  <si>
    <t>Donatien</t>
  </si>
  <si>
    <t>Sophie</t>
  </si>
  <si>
    <t>Bérenger</t>
  </si>
  <si>
    <t>Augustin</t>
  </si>
  <si>
    <t>Germain</t>
  </si>
  <si>
    <t>Aymar</t>
  </si>
  <si>
    <t>Ferdinand</t>
  </si>
  <si>
    <t>Visitation</t>
  </si>
  <si>
    <t>Justin</t>
  </si>
  <si>
    <t>Blandine</t>
  </si>
  <si>
    <t>Kévin</t>
  </si>
  <si>
    <t>Clotilde</t>
  </si>
  <si>
    <t>Igor</t>
  </si>
  <si>
    <t>Norbert</t>
  </si>
  <si>
    <t>Gilbert</t>
  </si>
  <si>
    <t>Médard</t>
  </si>
  <si>
    <t>Diane</t>
  </si>
  <si>
    <t>Landry</t>
  </si>
  <si>
    <t>Barnabé</t>
  </si>
  <si>
    <t>Guy</t>
  </si>
  <si>
    <t>Antoine</t>
  </si>
  <si>
    <t>Elisée</t>
  </si>
  <si>
    <t>Germaine</t>
  </si>
  <si>
    <t>Jean François Régis</t>
  </si>
  <si>
    <t>Hervé</t>
  </si>
  <si>
    <t>Léonce</t>
  </si>
  <si>
    <t>Romuald</t>
  </si>
  <si>
    <t>Silvère</t>
  </si>
  <si>
    <t>Eté</t>
  </si>
  <si>
    <t>Alban</t>
  </si>
  <si>
    <t>Audrey</t>
  </si>
  <si>
    <t>Prosper</t>
  </si>
  <si>
    <t>Anthelme</t>
  </si>
  <si>
    <t>Fernand</t>
  </si>
  <si>
    <t>Irénée</t>
  </si>
  <si>
    <t>Paul</t>
  </si>
  <si>
    <t>Martial</t>
  </si>
  <si>
    <t>Thierry</t>
  </si>
  <si>
    <t>Martinien</t>
  </si>
  <si>
    <t>Thomas</t>
  </si>
  <si>
    <t>Florent</t>
  </si>
  <si>
    <t>Mariette</t>
  </si>
  <si>
    <t>Raoul</t>
  </si>
  <si>
    <t>Thibault</t>
  </si>
  <si>
    <t>Amandine</t>
  </si>
  <si>
    <t>Ulrich</t>
  </si>
  <si>
    <t>Benoît</t>
  </si>
  <si>
    <t>Olivier</t>
  </si>
  <si>
    <t>Henri et Joël</t>
  </si>
  <si>
    <t>Camille</t>
  </si>
  <si>
    <t>Donald</t>
  </si>
  <si>
    <t>Ntr. Dame du Mt Carmel</t>
  </si>
  <si>
    <t>Charlotte</t>
  </si>
  <si>
    <t>Frédéric</t>
  </si>
  <si>
    <t>Arsène</t>
  </si>
  <si>
    <t>Marina</t>
  </si>
  <si>
    <t>Victor</t>
  </si>
  <si>
    <t>Marie Madeleine</t>
  </si>
  <si>
    <t>Brigitte</t>
  </si>
  <si>
    <t>Christine</t>
  </si>
  <si>
    <t>Jacques</t>
  </si>
  <si>
    <t>Anne et Joachin</t>
  </si>
  <si>
    <t>Nathalie</t>
  </si>
  <si>
    <t>Samson</t>
  </si>
  <si>
    <t>Marthe</t>
  </si>
  <si>
    <t>Juliette</t>
  </si>
  <si>
    <t>Ignace de Loyola</t>
  </si>
  <si>
    <t>Alphonse</t>
  </si>
  <si>
    <t>Julien Eymard</t>
  </si>
  <si>
    <t>Lydie</t>
  </si>
  <si>
    <t>Jean-Marie Vianney</t>
  </si>
  <si>
    <t>Abel</t>
  </si>
  <si>
    <t>Sauveur</t>
  </si>
  <si>
    <t>Gaétan</t>
  </si>
  <si>
    <t>Dominique</t>
  </si>
  <si>
    <t>Amour</t>
  </si>
  <si>
    <t>Laurent</t>
  </si>
  <si>
    <t>Claire</t>
  </si>
  <si>
    <t>Clarisse</t>
  </si>
  <si>
    <t>Hippolyte</t>
  </si>
  <si>
    <t>Evrard</t>
  </si>
  <si>
    <t>Marie</t>
  </si>
  <si>
    <t>Armel</t>
  </si>
  <si>
    <t>Hyacinthe</t>
  </si>
  <si>
    <t>Hélène</t>
  </si>
  <si>
    <t>Jean Eudes</t>
  </si>
  <si>
    <t>Bernard</t>
  </si>
  <si>
    <t>Christophe</t>
  </si>
  <si>
    <t>Fabrice</t>
  </si>
  <si>
    <t>Rose de Lima</t>
  </si>
  <si>
    <t>Barthélémy</t>
  </si>
  <si>
    <t>Louis</t>
  </si>
  <si>
    <t>Natacha</t>
  </si>
  <si>
    <t>Monique</t>
  </si>
  <si>
    <t>Sabine</t>
  </si>
  <si>
    <t>Fiacre</t>
  </si>
  <si>
    <t>Aristide</t>
  </si>
  <si>
    <t>Gilles</t>
  </si>
  <si>
    <t>Ingrid</t>
  </si>
  <si>
    <t>Grégoire</t>
  </si>
  <si>
    <t>Rosalie</t>
  </si>
  <si>
    <t>Raïssa</t>
  </si>
  <si>
    <t>Bertrand</t>
  </si>
  <si>
    <t>Reine</t>
  </si>
  <si>
    <t>Nativité</t>
  </si>
  <si>
    <t>Alain</t>
  </si>
  <si>
    <t>Inès</t>
  </si>
  <si>
    <t>Adelphe</t>
  </si>
  <si>
    <t>Apollinaire</t>
  </si>
  <si>
    <t>Aimé</t>
  </si>
  <si>
    <t xml:space="preserve">Cyprien
</t>
  </si>
  <si>
    <t>Roland</t>
  </si>
  <si>
    <t>Edith</t>
  </si>
  <si>
    <t>Renaud</t>
  </si>
  <si>
    <t>Nadège</t>
  </si>
  <si>
    <t>Emilie</t>
  </si>
  <si>
    <t>Davy</t>
  </si>
  <si>
    <t>Matthieu</t>
  </si>
  <si>
    <t>Maurice</t>
  </si>
  <si>
    <t xml:space="preserve">Constant
</t>
  </si>
  <si>
    <t>Thècle</t>
  </si>
  <si>
    <t>Hermann</t>
  </si>
  <si>
    <t>Côme et Damien</t>
  </si>
  <si>
    <t>Vincent de Paul</t>
  </si>
  <si>
    <t>Venceslas</t>
  </si>
  <si>
    <t>Michel</t>
  </si>
  <si>
    <t>Jérôme</t>
  </si>
  <si>
    <t>Thérèse</t>
  </si>
  <si>
    <t>Léger</t>
  </si>
  <si>
    <t>Gérard</t>
  </si>
  <si>
    <t>François d'Assise</t>
  </si>
  <si>
    <t>Fleur</t>
  </si>
  <si>
    <t>Bruno</t>
  </si>
  <si>
    <t>Serge</t>
  </si>
  <si>
    <t>Pélagie</t>
  </si>
  <si>
    <t>Denis</t>
  </si>
  <si>
    <t>Ghislain</t>
  </si>
  <si>
    <t>Firmin</t>
  </si>
  <si>
    <t>Wilfried</t>
  </si>
  <si>
    <t>Géraud</t>
  </si>
  <si>
    <t>Juste</t>
  </si>
  <si>
    <t>Thérèse d'Avila</t>
  </si>
  <si>
    <t>Edwige</t>
  </si>
  <si>
    <t>Baudoin</t>
  </si>
  <si>
    <t>Luc</t>
  </si>
  <si>
    <t>René</t>
  </si>
  <si>
    <t>Adeline</t>
  </si>
  <si>
    <t>Céline</t>
  </si>
  <si>
    <t>Elodie</t>
  </si>
  <si>
    <t>Jean de Capistran</t>
  </si>
  <si>
    <t>Florentin</t>
  </si>
  <si>
    <t>Crépin</t>
  </si>
  <si>
    <t>Dimitri</t>
  </si>
  <si>
    <t>Emeline</t>
  </si>
  <si>
    <t>Jude</t>
  </si>
  <si>
    <t>Narcisse</t>
  </si>
  <si>
    <t>Bienvenue</t>
  </si>
  <si>
    <t>Quentin</t>
  </si>
  <si>
    <t>Cassandre</t>
  </si>
  <si>
    <t>Défunts</t>
  </si>
  <si>
    <t>Hubert</t>
  </si>
  <si>
    <t>Sylvie</t>
  </si>
  <si>
    <t>Bertille</t>
  </si>
  <si>
    <t>Carine</t>
  </si>
  <si>
    <t>Geoffroy</t>
  </si>
  <si>
    <t>Théodore</t>
  </si>
  <si>
    <t>Léon</t>
  </si>
  <si>
    <t>Martin</t>
  </si>
  <si>
    <t>Christian</t>
  </si>
  <si>
    <t>Brice</t>
  </si>
  <si>
    <t>Sidoine</t>
  </si>
  <si>
    <t>Albert</t>
  </si>
  <si>
    <t>Marguerite</t>
  </si>
  <si>
    <t>Elisabeth</t>
  </si>
  <si>
    <t>Aude</t>
  </si>
  <si>
    <t>Tanguy</t>
  </si>
  <si>
    <t>Edmond</t>
  </si>
  <si>
    <t>Cécile</t>
  </si>
  <si>
    <t>Clément</t>
  </si>
  <si>
    <t>Flora</t>
  </si>
  <si>
    <t>Delphine</t>
  </si>
  <si>
    <t>Sévrin</t>
  </si>
  <si>
    <t>Saturnin</t>
  </si>
  <si>
    <t>André</t>
  </si>
  <si>
    <t>Florence</t>
  </si>
  <si>
    <t>Viviane</t>
  </si>
  <si>
    <t>François Xavier</t>
  </si>
  <si>
    <t>Barbara</t>
  </si>
  <si>
    <t>Gérald</t>
  </si>
  <si>
    <t>Nicolas</t>
  </si>
  <si>
    <t>Chantal</t>
  </si>
  <si>
    <t>Lucie</t>
  </si>
  <si>
    <t>Odile</t>
  </si>
  <si>
    <t>Ninon</t>
  </si>
  <si>
    <t>Alice</t>
  </si>
  <si>
    <t>Gaël</t>
  </si>
  <si>
    <t>Gatien</t>
  </si>
  <si>
    <t>Urbain</t>
  </si>
  <si>
    <t>Théophile</t>
  </si>
  <si>
    <t>Pierre</t>
  </si>
  <si>
    <t>Françoise Xavière</t>
  </si>
  <si>
    <t>Armand</t>
  </si>
  <si>
    <t>Adèle</t>
  </si>
  <si>
    <t>Noël</t>
  </si>
  <si>
    <t>Etienne</t>
  </si>
  <si>
    <t>Innocent</t>
  </si>
  <si>
    <t>David</t>
  </si>
  <si>
    <t>Roger</t>
  </si>
  <si>
    <t>Sylvestre</t>
  </si>
  <si>
    <t>Barnard</t>
  </si>
  <si>
    <t>Ananie</t>
  </si>
  <si>
    <t>Héloïse</t>
  </si>
  <si>
    <t>Auguste</t>
  </si>
  <si>
    <t>Patrick</t>
  </si>
  <si>
    <t>Humbert</t>
  </si>
  <si>
    <t>Marie-Elisabeth</t>
  </si>
  <si>
    <t>Jean-François-Régis</t>
  </si>
  <si>
    <t>Carmen</t>
  </si>
  <si>
    <t>Adrien</t>
  </si>
  <si>
    <t>Cyprien</t>
  </si>
  <si>
    <t>Constant</t>
  </si>
  <si>
    <t xml:space="preserve">Vincent </t>
  </si>
  <si>
    <t>François</t>
  </si>
  <si>
    <t xml:space="preserve">Thérèse </t>
  </si>
  <si>
    <t xml:space="preserve">Jean </t>
  </si>
  <si>
    <t>Jude et Simon</t>
  </si>
  <si>
    <t>Victorin</t>
  </si>
  <si>
    <t>Rufus</t>
  </si>
  <si>
    <t>Virgile</t>
  </si>
  <si>
    <t>François-Xavier</t>
  </si>
  <si>
    <t>Corentin</t>
  </si>
  <si>
    <t>Françoise-Xavière</t>
  </si>
  <si>
    <t>Petit cotentin</t>
  </si>
  <si>
    <t>Salade verte</t>
  </si>
  <si>
    <t>Saint Paulin</t>
  </si>
  <si>
    <t>Brocolis</t>
  </si>
  <si>
    <t>Pâté de campagne</t>
  </si>
  <si>
    <t>Salade de fruits frais</t>
  </si>
  <si>
    <t>Hors d'œuvres</t>
  </si>
  <si>
    <t>Menu du jour</t>
  </si>
  <si>
    <t>Déjeuners du :</t>
  </si>
  <si>
    <t>Radis roses</t>
  </si>
  <si>
    <t>Brie</t>
  </si>
  <si>
    <t>Carottes râpées à l'aneth</t>
  </si>
  <si>
    <t xml:space="preserve">Salade verte et mimolette </t>
  </si>
  <si>
    <t>Salade de petits pois</t>
  </si>
  <si>
    <t>Friand au fromage</t>
  </si>
  <si>
    <t>Sauté de bœuf sauce curry</t>
  </si>
  <si>
    <t>Fish and chips</t>
  </si>
  <si>
    <t>Sauté de porc au caramel</t>
  </si>
  <si>
    <t>Croustillant de poisson</t>
  </si>
  <si>
    <t>Steak hache de bœuf sauce ketchup</t>
  </si>
  <si>
    <t>Tajine de dinde</t>
  </si>
  <si>
    <t>Epinards</t>
  </si>
  <si>
    <t>Tian de légumes</t>
  </si>
  <si>
    <t>Macaroni</t>
  </si>
  <si>
    <t>Frites</t>
  </si>
  <si>
    <t>Semoule</t>
  </si>
  <si>
    <t>Gouda</t>
  </si>
  <si>
    <t>Bûchette mélange de lait</t>
  </si>
  <si>
    <t>Croc lait</t>
  </si>
  <si>
    <t>Vache qui rit</t>
  </si>
  <si>
    <t>Cant frais</t>
  </si>
  <si>
    <t>Compote allégée pomme pêche</t>
  </si>
  <si>
    <t>Banoffee spéculoos</t>
  </si>
  <si>
    <t>Milk shake à la fraise</t>
  </si>
  <si>
    <t>Tarte aux pommes Alsacienne</t>
  </si>
  <si>
    <t>Mathias</t>
  </si>
  <si>
    <t>Guacamole et chips</t>
  </si>
  <si>
    <t>Fajitas aux trois fromages</t>
  </si>
  <si>
    <t>Chili con carne</t>
  </si>
  <si>
    <t>Crème de maïs</t>
  </si>
  <si>
    <t>Beignet au chocolat noisette</t>
  </si>
  <si>
    <t>Salde de petits pois</t>
  </si>
  <si>
    <t>Tian de légumes et semoule</t>
  </si>
  <si>
    <t>ANIMATION Mexique</t>
  </si>
  <si>
    <t>Riz créole</t>
  </si>
  <si>
    <t>Cubes de betteraves</t>
  </si>
  <si>
    <t>Œuf dur à la mayonnaise</t>
  </si>
  <si>
    <t>Filet de colin lieu sauce citron</t>
  </si>
  <si>
    <t>Marmite de poisson blanc sauce curry</t>
  </si>
  <si>
    <t>Flan saveur vanille nappé caramel</t>
  </si>
  <si>
    <t>Smoothie à la fraise et pastèque</t>
  </si>
  <si>
    <t>Banoffee aux spéculoos</t>
  </si>
  <si>
    <t>Haricots rouges en salade façon texane</t>
  </si>
  <si>
    <t>Cœur de palmier et tomates en salade</t>
  </si>
  <si>
    <t>Concombres rondelles</t>
  </si>
  <si>
    <t>Cantafrais</t>
  </si>
  <si>
    <t>Assortiment de Yaourts</t>
  </si>
  <si>
    <t>Œuf Brouillé aux Fines Herbes</t>
  </si>
  <si>
    <t>Gâteau au chocolat</t>
  </si>
  <si>
    <t>Gateau Accapulco</t>
  </si>
</sst>
</file>

<file path=xl/styles.xml><?xml version="1.0" encoding="utf-8"?>
<styleSheet xmlns="http://schemas.openxmlformats.org/spreadsheetml/2006/main">
  <numFmts count="5">
    <numFmt numFmtId="164" formatCode="d\ mmmm\ yyyy"/>
    <numFmt numFmtId="165" formatCode="[$-40C]d\ mmmm\ yyyy;@"/>
    <numFmt numFmtId="166" formatCode="[$-F800]dddd\,\ mmmm\ dd\,\ yyyy"/>
    <numFmt numFmtId="167" formatCode="dddd\ dd\ mmmm\ yyyy"/>
    <numFmt numFmtId="168" formatCode="d/m;@"/>
  </numFmts>
  <fonts count="78">
    <font>
      <sz val="10"/>
      <name val="Arial"/>
    </font>
    <font>
      <sz val="16"/>
      <name val="Arial"/>
      <family val="2"/>
    </font>
    <font>
      <sz val="20"/>
      <name val="Arial"/>
      <family val="2"/>
    </font>
    <font>
      <b/>
      <sz val="20"/>
      <name val="Arial"/>
      <family val="2"/>
    </font>
    <font>
      <sz val="14"/>
      <name val="Arial"/>
      <family val="2"/>
    </font>
    <font>
      <sz val="12"/>
      <name val="Arial"/>
      <family val="2"/>
    </font>
    <font>
      <b/>
      <sz val="14"/>
      <name val="Arial"/>
      <family val="2"/>
    </font>
    <font>
      <b/>
      <sz val="40"/>
      <name val="Arial"/>
      <family val="2"/>
    </font>
    <font>
      <b/>
      <sz val="11"/>
      <name val="Arial"/>
      <family val="2"/>
    </font>
    <font>
      <sz val="11"/>
      <name val="Arial"/>
      <family val="2"/>
    </font>
    <font>
      <b/>
      <i/>
      <sz val="18"/>
      <color indexed="9"/>
      <name val="Arial"/>
      <family val="2"/>
    </font>
    <font>
      <b/>
      <sz val="12"/>
      <color indexed="9"/>
      <name val="Arial"/>
      <family val="2"/>
    </font>
    <font>
      <sz val="12"/>
      <color indexed="13"/>
      <name val="Arial"/>
      <family val="2"/>
    </font>
    <font>
      <sz val="36"/>
      <name val="Arial"/>
      <family val="2"/>
    </font>
    <font>
      <b/>
      <sz val="36"/>
      <name val="Arial"/>
      <family val="2"/>
    </font>
    <font>
      <b/>
      <sz val="36"/>
      <color indexed="23"/>
      <name val="Arial"/>
      <family val="2"/>
    </font>
    <font>
      <b/>
      <i/>
      <sz val="20"/>
      <color indexed="9"/>
      <name val="Arial"/>
      <family val="2"/>
    </font>
    <font>
      <b/>
      <i/>
      <sz val="20"/>
      <color indexed="17"/>
      <name val="Arial"/>
      <family val="2"/>
    </font>
    <font>
      <b/>
      <i/>
      <sz val="20"/>
      <color indexed="10"/>
      <name val="Arial"/>
      <family val="2"/>
    </font>
    <font>
      <b/>
      <i/>
      <sz val="20"/>
      <color indexed="12"/>
      <name val="Arial"/>
      <family val="2"/>
    </font>
    <font>
      <b/>
      <i/>
      <sz val="16"/>
      <color indexed="17"/>
      <name val="Arial"/>
      <family val="2"/>
    </font>
    <font>
      <b/>
      <i/>
      <sz val="16"/>
      <color indexed="10"/>
      <name val="Arial"/>
      <family val="2"/>
    </font>
    <font>
      <b/>
      <i/>
      <sz val="16"/>
      <color indexed="12"/>
      <name val="Arial"/>
      <family val="2"/>
    </font>
    <font>
      <b/>
      <i/>
      <sz val="20"/>
      <color indexed="60"/>
      <name val="Arial"/>
      <family val="2"/>
    </font>
    <font>
      <b/>
      <i/>
      <sz val="16"/>
      <color indexed="60"/>
      <name val="Arial"/>
      <family val="2"/>
    </font>
    <font>
      <b/>
      <i/>
      <sz val="24"/>
      <color indexed="9"/>
      <name val="Arial"/>
      <family val="2"/>
    </font>
    <font>
      <sz val="48"/>
      <name val="Wingdings 2"/>
      <family val="1"/>
      <charset val="2"/>
    </font>
    <font>
      <b/>
      <sz val="36"/>
      <color indexed="8"/>
      <name val="Arial"/>
      <family val="2"/>
    </font>
    <font>
      <b/>
      <sz val="22"/>
      <name val="Arial"/>
      <family val="2"/>
    </font>
    <font>
      <b/>
      <sz val="26"/>
      <name val="Arial"/>
      <family val="2"/>
    </font>
    <font>
      <b/>
      <i/>
      <sz val="12"/>
      <name val="Arial"/>
      <family val="2"/>
    </font>
    <font>
      <b/>
      <sz val="11"/>
      <color indexed="9"/>
      <name val="Arial"/>
      <family val="2"/>
    </font>
    <font>
      <b/>
      <sz val="12"/>
      <name val="Arial"/>
      <family val="2"/>
    </font>
    <font>
      <b/>
      <sz val="18"/>
      <name val="Arial"/>
      <family val="2"/>
    </font>
    <font>
      <b/>
      <i/>
      <sz val="11"/>
      <name val="Arial"/>
      <family val="2"/>
    </font>
    <font>
      <i/>
      <sz val="11"/>
      <name val="Arial"/>
      <family val="2"/>
    </font>
    <font>
      <i/>
      <sz val="10"/>
      <name val="Arial"/>
      <family val="2"/>
    </font>
    <font>
      <sz val="8"/>
      <name val="Arial"/>
      <family val="2"/>
    </font>
    <font>
      <b/>
      <i/>
      <sz val="18"/>
      <color indexed="17"/>
      <name val="Arial"/>
      <family val="2"/>
    </font>
    <font>
      <b/>
      <sz val="14"/>
      <color indexed="51"/>
      <name val="Sodexho"/>
      <family val="3"/>
    </font>
    <font>
      <sz val="14"/>
      <color indexed="51"/>
      <name val="Sodexho"/>
      <family val="3"/>
    </font>
    <font>
      <b/>
      <sz val="24"/>
      <name val="Arial"/>
      <family val="2"/>
    </font>
    <font>
      <b/>
      <sz val="24"/>
      <color indexed="9"/>
      <name val="Arial"/>
      <family val="2"/>
    </font>
    <font>
      <b/>
      <sz val="72"/>
      <name val="Arial"/>
      <family val="2"/>
    </font>
    <font>
      <b/>
      <sz val="26"/>
      <color indexed="23"/>
      <name val="Arial"/>
      <family val="2"/>
    </font>
    <font>
      <sz val="10"/>
      <color indexed="8"/>
      <name val="Arial"/>
      <family val="2"/>
    </font>
    <font>
      <sz val="18"/>
      <name val="Arial Narrow"/>
      <family val="2"/>
    </font>
    <font>
      <sz val="18"/>
      <name val="Arial"/>
      <family val="2"/>
    </font>
    <font>
      <b/>
      <sz val="60"/>
      <color indexed="16"/>
      <name val="Trebuchet MS"/>
      <family val="2"/>
    </font>
    <font>
      <b/>
      <sz val="48"/>
      <color indexed="50"/>
      <name val="Trebuchet MS"/>
      <family val="2"/>
    </font>
    <font>
      <b/>
      <sz val="60"/>
      <color indexed="20"/>
      <name val="Trebuchet MS"/>
      <family val="2"/>
    </font>
    <font>
      <sz val="10"/>
      <name val="Arial"/>
      <family val="2"/>
    </font>
    <font>
      <sz val="11"/>
      <color indexed="8"/>
      <name val="Helvetica Neue"/>
    </font>
    <font>
      <sz val="14"/>
      <color indexed="10"/>
      <name val="Helv"/>
    </font>
    <font>
      <sz val="12"/>
      <color indexed="9"/>
      <name val="Helv"/>
    </font>
    <font>
      <sz val="8"/>
      <color indexed="15"/>
      <name val="Helv"/>
    </font>
    <font>
      <sz val="8"/>
      <color indexed="12"/>
      <name val="Helv"/>
    </font>
    <font>
      <sz val="10"/>
      <name val="Arial"/>
      <family val="2"/>
    </font>
    <font>
      <b/>
      <sz val="48"/>
      <color indexed="16"/>
      <name val="Trebuchet MS"/>
      <family val="2"/>
    </font>
    <font>
      <b/>
      <sz val="24"/>
      <color indexed="8"/>
      <name val="Arial"/>
      <family val="2"/>
    </font>
    <font>
      <b/>
      <sz val="22"/>
      <color indexed="8"/>
      <name val="Arial"/>
      <family val="2"/>
    </font>
    <font>
      <sz val="22"/>
      <name val="Arial"/>
      <family val="2"/>
    </font>
    <font>
      <b/>
      <sz val="16"/>
      <name val="Arial"/>
      <family val="2"/>
    </font>
    <font>
      <b/>
      <sz val="48"/>
      <name val="Arial"/>
      <family val="2"/>
    </font>
    <font>
      <sz val="14"/>
      <name val="Calibri"/>
      <family val="2"/>
      <scheme val="minor"/>
    </font>
    <font>
      <b/>
      <sz val="24"/>
      <color indexed="9"/>
      <name val="Calibri"/>
      <family val="2"/>
      <scheme val="minor"/>
    </font>
    <font>
      <b/>
      <sz val="26"/>
      <name val="Calibri"/>
      <family val="2"/>
      <scheme val="minor"/>
    </font>
    <font>
      <b/>
      <sz val="22"/>
      <name val="Calibri"/>
      <family val="2"/>
      <scheme val="minor"/>
    </font>
    <font>
      <sz val="10"/>
      <name val="Calibri"/>
      <family val="2"/>
      <scheme val="minor"/>
    </font>
    <font>
      <sz val="18"/>
      <name val="Calibri"/>
      <family val="2"/>
      <scheme val="minor"/>
    </font>
    <font>
      <b/>
      <sz val="19"/>
      <color rgb="FF00B050"/>
      <name val="Calibri"/>
      <family val="2"/>
      <scheme val="minor"/>
    </font>
    <font>
      <sz val="19"/>
      <name val="Calibri"/>
      <family val="2"/>
      <scheme val="minor"/>
    </font>
    <font>
      <sz val="18"/>
      <color rgb="FF00B050"/>
      <name val="Calibri"/>
      <family val="2"/>
      <scheme val="minor"/>
    </font>
    <font>
      <sz val="17"/>
      <color rgb="FF00B050"/>
      <name val="Calibri"/>
      <family val="2"/>
      <scheme val="minor"/>
    </font>
    <font>
      <b/>
      <sz val="18"/>
      <name val="Calibri"/>
      <family val="2"/>
      <scheme val="minor"/>
    </font>
    <font>
      <sz val="19"/>
      <color theme="9"/>
      <name val="Calibri"/>
      <family val="2"/>
      <scheme val="minor"/>
    </font>
    <font>
      <b/>
      <sz val="36"/>
      <name val="Calibri"/>
      <family val="2"/>
      <scheme val="minor"/>
    </font>
    <font>
      <b/>
      <sz val="12"/>
      <color rgb="FFFF0000"/>
      <name val="Times New Roman"/>
      <family val="1"/>
    </font>
  </fonts>
  <fills count="26">
    <fill>
      <patternFill patternType="none"/>
    </fill>
    <fill>
      <patternFill patternType="gray125"/>
    </fill>
    <fill>
      <patternFill patternType="mediumGray">
        <fgColor indexed="42"/>
        <bgColor indexed="10"/>
      </patternFill>
    </fill>
    <fill>
      <patternFill patternType="mediumGray">
        <fgColor indexed="11"/>
      </patternFill>
    </fill>
    <fill>
      <patternFill patternType="mediumGray">
        <fgColor indexed="60"/>
      </patternFill>
    </fill>
    <fill>
      <patternFill patternType="mediumGray">
        <fgColor indexed="12"/>
      </patternFill>
    </fill>
    <fill>
      <patternFill patternType="mediumGray">
        <fgColor indexed="42"/>
        <bgColor indexed="9"/>
      </patternFill>
    </fill>
    <fill>
      <patternFill patternType="lightGray">
        <fgColor indexed="34"/>
        <bgColor indexed="43"/>
      </patternFill>
    </fill>
    <fill>
      <patternFill patternType="solid">
        <fgColor indexed="9"/>
        <bgColor indexed="64"/>
      </patternFill>
    </fill>
    <fill>
      <patternFill patternType="solid">
        <fgColor indexed="16"/>
        <bgColor indexed="64"/>
      </patternFill>
    </fill>
    <fill>
      <patternFill patternType="solid">
        <fgColor indexed="17"/>
        <bgColor indexed="64"/>
      </patternFill>
    </fill>
    <fill>
      <patternFill patternType="solid">
        <fgColor indexed="10"/>
        <bgColor indexed="64"/>
      </patternFill>
    </fill>
    <fill>
      <patternFill patternType="solid">
        <fgColor indexed="46"/>
        <bgColor indexed="64"/>
      </patternFill>
    </fill>
    <fill>
      <patternFill patternType="lightTrellis">
        <fgColor indexed="10"/>
        <bgColor indexed="9"/>
      </patternFill>
    </fill>
    <fill>
      <patternFill patternType="solid">
        <fgColor indexed="11"/>
        <bgColor indexed="64"/>
      </patternFill>
    </fill>
    <fill>
      <patternFill patternType="solid">
        <fgColor indexed="56"/>
        <bgColor indexed="64"/>
      </patternFill>
    </fill>
    <fill>
      <patternFill patternType="lightTrellis">
        <fgColor indexed="46"/>
        <bgColor indexed="9"/>
      </patternFill>
    </fill>
    <fill>
      <patternFill patternType="solid">
        <fgColor indexed="46"/>
        <bgColor indexed="41"/>
      </patternFill>
    </fill>
    <fill>
      <patternFill patternType="solid">
        <fgColor indexed="56"/>
        <bgColor indexed="41"/>
      </patternFill>
    </fill>
    <fill>
      <patternFill patternType="mediumGray">
        <fgColor indexed="34"/>
      </patternFill>
    </fill>
    <fill>
      <patternFill patternType="lightTrellis">
        <fgColor indexed="52"/>
        <bgColor indexed="9"/>
      </patternFill>
    </fill>
    <fill>
      <patternFill patternType="solid">
        <fgColor indexed="52"/>
        <bgColor indexed="42"/>
      </patternFill>
    </fill>
    <fill>
      <patternFill patternType="lightTrellis">
        <fgColor indexed="14"/>
        <bgColor indexed="9"/>
      </patternFill>
    </fill>
    <fill>
      <patternFill patternType="solid">
        <fgColor indexed="14"/>
        <bgColor indexed="42"/>
      </patternFill>
    </fill>
    <fill>
      <patternFill patternType="solid">
        <fgColor rgb="FFFFFF00"/>
        <bgColor indexed="64"/>
      </patternFill>
    </fill>
    <fill>
      <patternFill patternType="lightGray">
        <fgColor indexed="34"/>
        <bgColor rgb="FF92D050"/>
      </patternFill>
    </fill>
  </fills>
  <borders count="192">
    <border>
      <left/>
      <right/>
      <top/>
      <bottom/>
      <diagonal/>
    </border>
    <border>
      <left style="medium">
        <color indexed="64"/>
      </left>
      <right style="medium">
        <color indexed="64"/>
      </right>
      <top style="medium">
        <color indexed="64"/>
      </top>
      <bottom style="medium">
        <color indexed="64"/>
      </bottom>
      <diagonal/>
    </border>
    <border>
      <left style="medium">
        <color indexed="10"/>
      </left>
      <right style="medium">
        <color indexed="10"/>
      </right>
      <top/>
      <bottom/>
      <diagonal/>
    </border>
    <border>
      <left style="medium">
        <color indexed="17"/>
      </left>
      <right style="medium">
        <color indexed="17"/>
      </right>
      <top/>
      <bottom/>
      <diagonal/>
    </border>
    <border>
      <left style="medium">
        <color indexed="60"/>
      </left>
      <right style="medium">
        <color indexed="60"/>
      </right>
      <top style="medium">
        <color indexed="60"/>
      </top>
      <bottom style="medium">
        <color indexed="60"/>
      </bottom>
      <diagonal/>
    </border>
    <border>
      <left style="medium">
        <color indexed="12"/>
      </left>
      <right style="medium">
        <color indexed="12"/>
      </right>
      <top style="medium">
        <color indexed="12"/>
      </top>
      <bottom/>
      <diagonal/>
    </border>
    <border>
      <left style="thick">
        <color indexed="57"/>
      </left>
      <right style="thick">
        <color indexed="57"/>
      </right>
      <top/>
      <bottom/>
      <diagonal/>
    </border>
    <border>
      <left style="thick">
        <color indexed="57"/>
      </left>
      <right style="thick">
        <color indexed="57"/>
      </right>
      <top style="thick">
        <color indexed="57"/>
      </top>
      <bottom style="thick">
        <color indexed="57"/>
      </bottom>
      <diagonal/>
    </border>
    <border>
      <left style="thin">
        <color indexed="12"/>
      </left>
      <right style="thin">
        <color indexed="14"/>
      </right>
      <top style="thin">
        <color indexed="13"/>
      </top>
      <bottom style="thin">
        <color indexed="14"/>
      </bottom>
      <diagonal/>
    </border>
    <border>
      <left style="thin">
        <color indexed="14"/>
      </left>
      <right/>
      <top style="thin">
        <color indexed="13"/>
      </top>
      <bottom style="thin">
        <color indexed="14"/>
      </bottom>
      <diagonal/>
    </border>
    <border>
      <left/>
      <right/>
      <top style="thin">
        <color indexed="13"/>
      </top>
      <bottom style="thin">
        <color indexed="14"/>
      </bottom>
      <diagonal/>
    </border>
    <border>
      <left/>
      <right style="thin">
        <color indexed="12"/>
      </right>
      <top style="thin">
        <color indexed="13"/>
      </top>
      <bottom style="thin">
        <color indexed="14"/>
      </bottom>
      <diagonal/>
    </border>
    <border>
      <left style="thin">
        <color indexed="14"/>
      </left>
      <right/>
      <top style="thin">
        <color indexed="14"/>
      </top>
      <bottom style="thin">
        <color indexed="14"/>
      </bottom>
      <diagonal/>
    </border>
    <border>
      <left/>
      <right/>
      <top style="thin">
        <color indexed="14"/>
      </top>
      <bottom style="thin">
        <color indexed="14"/>
      </bottom>
      <diagonal/>
    </border>
    <border>
      <left/>
      <right style="thin">
        <color indexed="12"/>
      </right>
      <top style="thin">
        <color indexed="14"/>
      </top>
      <bottom style="thin">
        <color indexed="14"/>
      </bottom>
      <diagonal/>
    </border>
    <border>
      <left/>
      <right style="thin">
        <color indexed="14"/>
      </right>
      <top style="thin">
        <color indexed="14"/>
      </top>
      <bottom style="thin">
        <color indexed="14"/>
      </bottom>
      <diagonal/>
    </border>
    <border>
      <left style="thin">
        <color indexed="14"/>
      </left>
      <right/>
      <top style="thin">
        <color indexed="14"/>
      </top>
      <bottom style="thin">
        <color indexed="12"/>
      </bottom>
      <diagonal/>
    </border>
    <border>
      <left/>
      <right/>
      <top style="thin">
        <color indexed="14"/>
      </top>
      <bottom style="thin">
        <color indexed="12"/>
      </bottom>
      <diagonal/>
    </border>
    <border>
      <left/>
      <right style="thin">
        <color indexed="12"/>
      </right>
      <top style="thin">
        <color indexed="14"/>
      </top>
      <bottom style="thin">
        <color indexed="12"/>
      </bottom>
      <diagonal/>
    </border>
    <border>
      <left style="thin">
        <color indexed="14"/>
      </left>
      <right style="thin">
        <color indexed="14"/>
      </right>
      <top style="thin">
        <color indexed="13"/>
      </top>
      <bottom style="thin">
        <color indexed="14"/>
      </bottom>
      <diagonal/>
    </border>
    <border>
      <left style="thin">
        <color indexed="12"/>
      </left>
      <right style="thin">
        <color indexed="14"/>
      </right>
      <top style="thin">
        <color indexed="12"/>
      </top>
      <bottom style="thin">
        <color indexed="14"/>
      </bottom>
      <diagonal/>
    </border>
    <border>
      <left style="thin">
        <color indexed="14"/>
      </left>
      <right/>
      <top style="thin">
        <color indexed="12"/>
      </top>
      <bottom style="thin">
        <color indexed="14"/>
      </bottom>
      <diagonal/>
    </border>
    <border>
      <left/>
      <right/>
      <top style="thin">
        <color indexed="12"/>
      </top>
      <bottom style="thin">
        <color indexed="14"/>
      </bottom>
      <diagonal/>
    </border>
    <border>
      <left/>
      <right style="thin">
        <color indexed="12"/>
      </right>
      <top style="thin">
        <color indexed="12"/>
      </top>
      <bottom style="thin">
        <color indexed="14"/>
      </bottom>
      <diagonal/>
    </border>
    <border>
      <left style="thin">
        <color indexed="12"/>
      </left>
      <right style="thin">
        <color indexed="18"/>
      </right>
      <top style="thin">
        <color indexed="12"/>
      </top>
      <bottom style="thin">
        <color indexed="18"/>
      </bottom>
      <diagonal/>
    </border>
    <border>
      <left style="thin">
        <color indexed="18"/>
      </left>
      <right/>
      <top style="thin">
        <color indexed="12"/>
      </top>
      <bottom style="thin">
        <color indexed="18"/>
      </bottom>
      <diagonal/>
    </border>
    <border>
      <left/>
      <right/>
      <top style="thin">
        <color indexed="12"/>
      </top>
      <bottom style="thin">
        <color indexed="18"/>
      </bottom>
      <diagonal/>
    </border>
    <border>
      <left/>
      <right style="thin">
        <color indexed="12"/>
      </right>
      <top style="thin">
        <color indexed="12"/>
      </top>
      <bottom style="thin">
        <color indexed="18"/>
      </bottom>
      <diagonal/>
    </border>
    <border>
      <left style="thin">
        <color indexed="18"/>
      </left>
      <right/>
      <top style="thin">
        <color indexed="18"/>
      </top>
      <bottom style="thin">
        <color indexed="18"/>
      </bottom>
      <diagonal/>
    </border>
    <border>
      <left/>
      <right/>
      <top style="thin">
        <color indexed="18"/>
      </top>
      <bottom style="thin">
        <color indexed="18"/>
      </bottom>
      <diagonal/>
    </border>
    <border>
      <left/>
      <right style="thin">
        <color indexed="12"/>
      </right>
      <top style="thin">
        <color indexed="18"/>
      </top>
      <bottom style="thin">
        <color indexed="18"/>
      </bottom>
      <diagonal/>
    </border>
    <border>
      <left style="thin">
        <color indexed="18"/>
      </left>
      <right/>
      <top style="thin">
        <color indexed="18"/>
      </top>
      <bottom style="thin">
        <color indexed="14"/>
      </bottom>
      <diagonal/>
    </border>
    <border>
      <left/>
      <right/>
      <top style="thin">
        <color indexed="18"/>
      </top>
      <bottom style="thin">
        <color indexed="14"/>
      </bottom>
      <diagonal/>
    </border>
    <border>
      <left/>
      <right style="thin">
        <color indexed="12"/>
      </right>
      <top style="thin">
        <color indexed="18"/>
      </top>
      <bottom style="thin">
        <color indexed="14"/>
      </bottom>
      <diagonal/>
    </border>
    <border>
      <left style="thin">
        <color indexed="18"/>
      </left>
      <right/>
      <top style="thin">
        <color indexed="14"/>
      </top>
      <bottom style="thin">
        <color indexed="14"/>
      </bottom>
      <diagonal/>
    </border>
    <border>
      <left style="thin">
        <color indexed="18"/>
      </left>
      <right/>
      <top style="thin">
        <color indexed="14"/>
      </top>
      <bottom style="thin">
        <color indexed="18"/>
      </bottom>
      <diagonal/>
    </border>
    <border>
      <left/>
      <right/>
      <top style="thin">
        <color indexed="14"/>
      </top>
      <bottom style="thin">
        <color indexed="18"/>
      </bottom>
      <diagonal/>
    </border>
    <border>
      <left/>
      <right style="thin">
        <color indexed="12"/>
      </right>
      <top style="thin">
        <color indexed="14"/>
      </top>
      <bottom style="thin">
        <color indexed="18"/>
      </bottom>
      <diagonal/>
    </border>
    <border>
      <left/>
      <right style="thin">
        <color indexed="14"/>
      </right>
      <top style="thin">
        <color indexed="14"/>
      </top>
      <bottom style="thin">
        <color indexed="18"/>
      </bottom>
      <diagonal/>
    </border>
    <border>
      <left/>
      <right style="thin">
        <color indexed="14"/>
      </right>
      <top style="thin">
        <color indexed="18"/>
      </top>
      <bottom style="thin">
        <color indexed="18"/>
      </bottom>
      <diagonal/>
    </border>
    <border>
      <left/>
      <right style="thin">
        <color indexed="14"/>
      </right>
      <top style="thin">
        <color indexed="18"/>
      </top>
      <bottom style="thin">
        <color indexed="14"/>
      </bottom>
      <diagonal/>
    </border>
    <border>
      <left style="thin">
        <color indexed="18"/>
      </left>
      <right/>
      <top style="thin">
        <color indexed="18"/>
      </top>
      <bottom style="thin">
        <color indexed="12"/>
      </bottom>
      <diagonal/>
    </border>
    <border>
      <left/>
      <right/>
      <top style="thin">
        <color indexed="18"/>
      </top>
      <bottom style="thin">
        <color indexed="12"/>
      </bottom>
      <diagonal/>
    </border>
    <border>
      <left/>
      <right style="thin">
        <color indexed="12"/>
      </right>
      <top style="thin">
        <color indexed="18"/>
      </top>
      <bottom style="thin">
        <color indexed="12"/>
      </bottom>
      <diagonal/>
    </border>
    <border>
      <left style="thin">
        <color indexed="18"/>
      </left>
      <right/>
      <top style="thin">
        <color indexed="12"/>
      </top>
      <bottom style="thin">
        <color indexed="14"/>
      </bottom>
      <diagonal/>
    </border>
    <border>
      <left style="thin">
        <color indexed="12"/>
      </left>
      <right style="thin">
        <color indexed="18"/>
      </right>
      <top style="thin">
        <color indexed="12"/>
      </top>
      <bottom style="thin">
        <color indexed="14"/>
      </bottom>
      <diagonal/>
    </border>
    <border>
      <left style="thin">
        <color indexed="18"/>
      </left>
      <right/>
      <top style="thin">
        <color indexed="14"/>
      </top>
      <bottom style="thin">
        <color indexed="12"/>
      </bottom>
      <diagonal/>
    </border>
    <border>
      <left style="thin">
        <color indexed="14"/>
      </left>
      <right/>
      <top style="thin">
        <color indexed="14"/>
      </top>
      <bottom style="thin">
        <color indexed="18"/>
      </bottom>
      <diagonal/>
    </border>
    <border>
      <left style="thin">
        <color indexed="14"/>
      </left>
      <right/>
      <top style="thin">
        <color indexed="18"/>
      </top>
      <bottom style="thin">
        <color indexed="18"/>
      </bottom>
      <diagonal/>
    </border>
    <border>
      <left style="thin">
        <color indexed="14"/>
      </left>
      <right/>
      <top style="thin">
        <color indexed="18"/>
      </top>
      <bottom style="thin">
        <color indexed="14"/>
      </bottom>
      <diagonal/>
    </border>
    <border>
      <left style="thin">
        <color indexed="14"/>
      </left>
      <right/>
      <top style="thin">
        <color indexed="14"/>
      </top>
      <bottom/>
      <diagonal/>
    </border>
    <border>
      <left/>
      <right/>
      <top style="thin">
        <color indexed="14"/>
      </top>
      <bottom/>
      <diagonal/>
    </border>
    <border>
      <left/>
      <right style="double">
        <color indexed="9"/>
      </right>
      <top style="double">
        <color indexed="9"/>
      </top>
      <bottom style="double">
        <color indexed="9"/>
      </bottom>
      <diagonal/>
    </border>
    <border>
      <left/>
      <right/>
      <top style="medium">
        <color indexed="10"/>
      </top>
      <bottom style="medium">
        <color indexed="10"/>
      </bottom>
      <diagonal/>
    </border>
    <border>
      <left style="double">
        <color indexed="9"/>
      </left>
      <right/>
      <top style="double">
        <color indexed="9"/>
      </top>
      <bottom style="double">
        <color indexed="9"/>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8"/>
      </left>
      <right/>
      <top style="thin">
        <color indexed="64"/>
      </top>
      <bottom style="medium">
        <color indexed="57"/>
      </bottom>
      <diagonal/>
    </border>
    <border>
      <left/>
      <right style="medium">
        <color indexed="8"/>
      </right>
      <top style="thin">
        <color indexed="64"/>
      </top>
      <bottom style="medium">
        <color indexed="57"/>
      </bottom>
      <diagonal/>
    </border>
    <border>
      <left style="medium">
        <color indexed="17"/>
      </left>
      <right/>
      <top style="thin">
        <color indexed="64"/>
      </top>
      <bottom style="medium">
        <color indexed="17"/>
      </bottom>
      <diagonal/>
    </border>
    <border>
      <left/>
      <right style="medium">
        <color indexed="64"/>
      </right>
      <top style="thin">
        <color indexed="64"/>
      </top>
      <bottom style="medium">
        <color indexed="17"/>
      </bottom>
      <diagonal/>
    </border>
    <border>
      <left/>
      <right style="medium">
        <color indexed="64"/>
      </right>
      <top style="medium">
        <color indexed="12"/>
      </top>
      <bottom style="thin">
        <color indexed="64"/>
      </bottom>
      <diagonal/>
    </border>
    <border>
      <left/>
      <right style="thick">
        <color indexed="57"/>
      </right>
      <top style="thin">
        <color indexed="64"/>
      </top>
      <bottom style="thin">
        <color indexed="64"/>
      </bottom>
      <diagonal/>
    </border>
    <border>
      <left style="medium">
        <color indexed="64"/>
      </left>
      <right/>
      <top style="medium">
        <color indexed="57"/>
      </top>
      <bottom style="medium">
        <color indexed="10"/>
      </bottom>
      <diagonal/>
    </border>
    <border>
      <left style="medium">
        <color indexed="64"/>
      </left>
      <right/>
      <top style="medium">
        <color indexed="12"/>
      </top>
      <bottom style="thin">
        <color indexed="64"/>
      </bottom>
      <diagonal/>
    </border>
    <border>
      <left/>
      <right style="thick">
        <color indexed="57"/>
      </right>
      <top style="medium">
        <color indexed="57"/>
      </top>
      <bottom style="medium">
        <color indexed="10"/>
      </bottom>
      <diagonal/>
    </border>
    <border>
      <left style="medium">
        <color indexed="64"/>
      </left>
      <right/>
      <top style="medium">
        <color indexed="12"/>
      </top>
      <bottom style="medium">
        <color indexed="12"/>
      </bottom>
      <diagonal/>
    </border>
    <border>
      <left/>
      <right style="medium">
        <color indexed="12"/>
      </right>
      <top style="medium">
        <color indexed="12"/>
      </top>
      <bottom style="medium">
        <color indexed="12"/>
      </bottom>
      <diagonal/>
    </border>
    <border>
      <left style="thin">
        <color indexed="12"/>
      </left>
      <right style="thin">
        <color indexed="8"/>
      </right>
      <top style="thin">
        <color indexed="12"/>
      </top>
      <bottom style="thin">
        <color indexed="13"/>
      </bottom>
      <diagonal/>
    </border>
    <border>
      <left style="thin">
        <color indexed="8"/>
      </left>
      <right style="thin">
        <color indexed="8"/>
      </right>
      <top style="thin">
        <color indexed="12"/>
      </top>
      <bottom style="thin">
        <color indexed="13"/>
      </bottom>
      <diagonal/>
    </border>
    <border>
      <left style="thin">
        <color indexed="8"/>
      </left>
      <right style="thin">
        <color indexed="12"/>
      </right>
      <top style="thin">
        <color indexed="12"/>
      </top>
      <bottom style="thin">
        <color indexed="13"/>
      </bottom>
      <diagonal/>
    </border>
    <border>
      <left style="thin">
        <color indexed="12"/>
      </left>
      <right style="thin">
        <color indexed="8"/>
      </right>
      <top style="thin">
        <color indexed="12"/>
      </top>
      <bottom style="thin">
        <color indexed="8"/>
      </bottom>
      <diagonal/>
    </border>
    <border>
      <left style="thin">
        <color indexed="8"/>
      </left>
      <right style="thin">
        <color indexed="8"/>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12"/>
      </right>
      <top style="thin">
        <color indexed="8"/>
      </top>
      <bottom style="thin">
        <color indexed="8"/>
      </bottom>
      <diagonal/>
    </border>
    <border>
      <left style="thin">
        <color indexed="12"/>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12"/>
      </right>
      <top style="thin">
        <color indexed="8"/>
      </top>
      <bottom/>
      <diagonal/>
    </border>
    <border>
      <left style="thin">
        <color indexed="12"/>
      </left>
      <right style="thin">
        <color indexed="8"/>
      </right>
      <top style="thin">
        <color indexed="12"/>
      </top>
      <bottom/>
      <diagonal/>
    </border>
    <border>
      <left style="thin">
        <color indexed="8"/>
      </left>
      <right style="thin">
        <color indexed="8"/>
      </right>
      <top style="thin">
        <color indexed="12"/>
      </top>
      <bottom/>
      <diagonal/>
    </border>
    <border>
      <left style="thin">
        <color indexed="8"/>
      </left>
      <right style="thin">
        <color indexed="12"/>
      </right>
      <top style="thin">
        <color indexed="12"/>
      </top>
      <bottom/>
      <diagonal/>
    </border>
    <border>
      <left style="thin">
        <color indexed="14"/>
      </left>
      <right style="thin">
        <color indexed="8"/>
      </right>
      <top style="thin">
        <color indexed="12"/>
      </top>
      <bottom/>
      <diagonal/>
    </border>
    <border>
      <left style="thin">
        <color indexed="8"/>
      </left>
      <right/>
      <top style="thin">
        <color indexed="12"/>
      </top>
      <bottom/>
      <diagonal/>
    </border>
    <border>
      <left style="medium">
        <color indexed="60"/>
      </left>
      <right/>
      <top style="medium">
        <color indexed="60"/>
      </top>
      <bottom style="medium">
        <color indexed="60"/>
      </bottom>
      <diagonal/>
    </border>
    <border>
      <left/>
      <right style="medium">
        <color indexed="64"/>
      </right>
      <top style="medium">
        <color indexed="60"/>
      </top>
      <bottom style="medium">
        <color indexed="60"/>
      </bottom>
      <diagonal/>
    </border>
    <border>
      <left style="medium">
        <color indexed="64"/>
      </left>
      <right/>
      <top style="thin">
        <color indexed="64"/>
      </top>
      <bottom style="medium">
        <color indexed="60"/>
      </bottom>
      <diagonal/>
    </border>
    <border>
      <left/>
      <right style="medium">
        <color indexed="64"/>
      </right>
      <top style="thin">
        <color indexed="64"/>
      </top>
      <bottom style="medium">
        <color indexed="60"/>
      </bottom>
      <diagonal/>
    </border>
    <border>
      <left style="medium">
        <color indexed="64"/>
      </left>
      <right/>
      <top style="medium">
        <color indexed="17"/>
      </top>
      <bottom style="medium">
        <color indexed="12"/>
      </bottom>
      <diagonal/>
    </border>
    <border>
      <left/>
      <right style="medium">
        <color indexed="64"/>
      </right>
      <top style="medium">
        <color indexed="17"/>
      </top>
      <bottom style="medium">
        <color indexed="12"/>
      </bottom>
      <diagonal/>
    </border>
    <border>
      <left style="medium">
        <color indexed="12"/>
      </left>
      <right/>
      <top style="thin">
        <color indexed="64"/>
      </top>
      <bottom style="thin">
        <color indexed="64"/>
      </bottom>
      <diagonal/>
    </border>
    <border>
      <left style="medium">
        <color indexed="12"/>
      </left>
      <right/>
      <top style="medium">
        <color indexed="12"/>
      </top>
      <bottom style="medium">
        <color indexed="12"/>
      </bottom>
      <diagonal/>
    </border>
    <border>
      <left/>
      <right style="medium">
        <color indexed="64"/>
      </right>
      <top style="medium">
        <color indexed="12"/>
      </top>
      <bottom style="medium">
        <color indexed="12"/>
      </bottom>
      <diagonal/>
    </border>
    <border>
      <left style="double">
        <color indexed="9"/>
      </left>
      <right style="double">
        <color indexed="9"/>
      </right>
      <top style="double">
        <color indexed="9"/>
      </top>
      <bottom style="double">
        <color indexed="9"/>
      </bottom>
      <diagonal/>
    </border>
    <border>
      <left style="medium">
        <color indexed="64"/>
      </left>
      <right/>
      <top style="medium">
        <color indexed="14"/>
      </top>
      <bottom style="medium">
        <color indexed="14"/>
      </bottom>
      <diagonal/>
    </border>
    <border>
      <left/>
      <right style="medium">
        <color indexed="64"/>
      </right>
      <top style="medium">
        <color indexed="14"/>
      </top>
      <bottom style="medium">
        <color indexed="14"/>
      </bottom>
      <diagonal/>
    </border>
    <border>
      <left/>
      <right/>
      <top style="double">
        <color indexed="9"/>
      </top>
      <bottom style="thick">
        <color indexed="57"/>
      </bottom>
      <diagonal/>
    </border>
    <border>
      <left/>
      <right style="double">
        <color indexed="9"/>
      </right>
      <top style="double">
        <color indexed="9"/>
      </top>
      <bottom style="thick">
        <color indexed="57"/>
      </bottom>
      <diagonal/>
    </border>
    <border>
      <left style="double">
        <color indexed="9"/>
      </left>
      <right style="double">
        <color indexed="9"/>
      </right>
      <top style="double">
        <color indexed="9"/>
      </top>
      <bottom/>
      <diagonal/>
    </border>
    <border>
      <left style="double">
        <color indexed="9"/>
      </left>
      <right style="double">
        <color indexed="9"/>
      </right>
      <top/>
      <bottom/>
      <diagonal/>
    </border>
    <border>
      <left/>
      <right/>
      <top style="double">
        <color indexed="9"/>
      </top>
      <bottom/>
      <diagonal/>
    </border>
    <border>
      <left/>
      <right/>
      <top style="double">
        <color indexed="9"/>
      </top>
      <bottom style="double">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ck">
        <color indexed="57"/>
      </left>
      <right style="thick">
        <color indexed="57"/>
      </right>
      <top style="thick">
        <color indexed="57"/>
      </top>
      <bottom/>
      <diagonal/>
    </border>
    <border>
      <left style="thick">
        <color indexed="57"/>
      </left>
      <right style="thick">
        <color indexed="57"/>
      </right>
      <top/>
      <bottom style="thick">
        <color indexed="57"/>
      </bottom>
      <diagonal/>
    </border>
    <border>
      <left style="thick">
        <color indexed="57"/>
      </left>
      <right/>
      <top style="thin">
        <color indexed="64"/>
      </top>
      <bottom style="thin">
        <color indexed="64"/>
      </bottom>
      <diagonal/>
    </border>
    <border>
      <left style="thick">
        <color indexed="57"/>
      </left>
      <right/>
      <top style="thick">
        <color indexed="57"/>
      </top>
      <bottom style="thick">
        <color indexed="57"/>
      </bottom>
      <diagonal/>
    </border>
    <border>
      <left/>
      <right style="medium">
        <color indexed="64"/>
      </right>
      <top style="thick">
        <color indexed="57"/>
      </top>
      <bottom style="thick">
        <color indexed="57"/>
      </bottom>
      <diagonal/>
    </border>
    <border>
      <left style="thick">
        <color indexed="57"/>
      </left>
      <right/>
      <top style="thick">
        <color indexed="57"/>
      </top>
      <bottom style="thin">
        <color indexed="64"/>
      </bottom>
      <diagonal/>
    </border>
    <border>
      <left/>
      <right style="thick">
        <color indexed="57"/>
      </right>
      <top style="thick">
        <color indexed="57"/>
      </top>
      <bottom style="thin">
        <color indexed="64"/>
      </bottom>
      <diagonal/>
    </border>
    <border>
      <left style="medium">
        <color indexed="10"/>
      </left>
      <right/>
      <top style="medium">
        <color indexed="17"/>
      </top>
      <bottom style="thin">
        <color indexed="64"/>
      </bottom>
      <diagonal/>
    </border>
    <border>
      <left/>
      <right style="medium">
        <color indexed="64"/>
      </right>
      <top style="medium">
        <color indexed="17"/>
      </top>
      <bottom style="thin">
        <color indexed="64"/>
      </bottom>
      <diagonal/>
    </border>
    <border>
      <left/>
      <right style="medium">
        <color indexed="64"/>
      </right>
      <top style="medium">
        <color indexed="10"/>
      </top>
      <bottom style="medium">
        <color indexed="17"/>
      </bottom>
      <diagonal/>
    </border>
    <border>
      <left style="medium">
        <color indexed="10"/>
      </left>
      <right style="medium">
        <color indexed="10"/>
      </right>
      <top style="medium">
        <color indexed="10"/>
      </top>
      <bottom/>
      <diagonal/>
    </border>
    <border>
      <left style="medium">
        <color indexed="10"/>
      </left>
      <right style="medium">
        <color indexed="10"/>
      </right>
      <top/>
      <bottom style="medium">
        <color indexed="10"/>
      </bottom>
      <diagonal/>
    </border>
    <border>
      <left style="medium">
        <color indexed="10"/>
      </left>
      <right/>
      <top style="medium">
        <color indexed="10"/>
      </top>
      <bottom style="medium">
        <color indexed="10"/>
      </bottom>
      <diagonal/>
    </border>
    <border>
      <left style="medium">
        <color indexed="10"/>
      </left>
      <right/>
      <top style="thin">
        <color indexed="64"/>
      </top>
      <bottom style="medium">
        <color indexed="10"/>
      </bottom>
      <diagonal/>
    </border>
    <border>
      <left/>
      <right style="medium">
        <color indexed="64"/>
      </right>
      <top style="thin">
        <color indexed="64"/>
      </top>
      <bottom style="medium">
        <color indexed="10"/>
      </bottom>
      <diagonal/>
    </border>
    <border>
      <left style="medium">
        <color indexed="64"/>
      </left>
      <right/>
      <top style="thin">
        <color indexed="64"/>
      </top>
      <bottom style="medium">
        <color indexed="10"/>
      </bottom>
      <diagonal/>
    </border>
    <border>
      <left style="medium">
        <color indexed="64"/>
      </left>
      <right/>
      <top style="thick">
        <color indexed="57"/>
      </top>
      <bottom style="thin">
        <color indexed="64"/>
      </bottom>
      <diagonal/>
    </border>
    <border>
      <left/>
      <right style="medium">
        <color indexed="64"/>
      </right>
      <top style="thick">
        <color indexed="57"/>
      </top>
      <bottom style="thin">
        <color indexed="64"/>
      </bottom>
      <diagonal/>
    </border>
    <border>
      <left style="medium">
        <color indexed="64"/>
      </left>
      <right/>
      <top style="thin">
        <color indexed="64"/>
      </top>
      <bottom style="medium">
        <color indexed="17"/>
      </bottom>
      <diagonal/>
    </border>
    <border>
      <left/>
      <right style="medium">
        <color indexed="64"/>
      </right>
      <top style="medium">
        <color indexed="57"/>
      </top>
      <bottom style="medium">
        <color indexed="10"/>
      </bottom>
      <diagonal/>
    </border>
    <border>
      <left style="thick">
        <color indexed="57"/>
      </left>
      <right/>
      <top style="thin">
        <color indexed="64"/>
      </top>
      <bottom style="medium">
        <color indexed="57"/>
      </bottom>
      <diagonal/>
    </border>
    <border>
      <left style="medium">
        <color indexed="17"/>
      </left>
      <right/>
      <top style="medium">
        <color indexed="17"/>
      </top>
      <bottom style="medium">
        <color indexed="17"/>
      </bottom>
      <diagonal/>
    </border>
    <border>
      <left/>
      <right style="medium">
        <color indexed="64"/>
      </right>
      <top style="medium">
        <color indexed="17"/>
      </top>
      <bottom style="medium">
        <color indexed="17"/>
      </bottom>
      <diagonal/>
    </border>
    <border>
      <left style="thick">
        <color indexed="57"/>
      </left>
      <right/>
      <top style="medium">
        <color indexed="57"/>
      </top>
      <bottom style="medium">
        <color indexed="10"/>
      </bottom>
      <diagonal/>
    </border>
    <border>
      <left style="medium">
        <color indexed="17"/>
      </left>
      <right/>
      <top style="medium">
        <color indexed="17"/>
      </top>
      <bottom style="medium">
        <color indexed="12"/>
      </bottom>
      <diagonal/>
    </border>
    <border>
      <left style="medium">
        <color indexed="64"/>
      </left>
      <right/>
      <top style="medium">
        <color indexed="52"/>
      </top>
      <bottom style="medium">
        <color indexed="12"/>
      </bottom>
      <diagonal/>
    </border>
    <border>
      <left/>
      <right style="medium">
        <color indexed="64"/>
      </right>
      <top style="medium">
        <color indexed="52"/>
      </top>
      <bottom style="medium">
        <color indexed="12"/>
      </bottom>
      <diagonal/>
    </border>
    <border>
      <left style="medium">
        <color indexed="52"/>
      </left>
      <right/>
      <top style="medium">
        <color indexed="52"/>
      </top>
      <bottom style="medium">
        <color indexed="12"/>
      </bottom>
      <diagonal/>
    </border>
    <border>
      <left style="medium">
        <color indexed="17"/>
      </left>
      <right/>
      <top style="thin">
        <color indexed="64"/>
      </top>
      <bottom style="thin">
        <color indexed="64"/>
      </bottom>
      <diagonal/>
    </border>
    <border>
      <left style="medium">
        <color indexed="12"/>
      </left>
      <right/>
      <top/>
      <bottom/>
      <diagonal/>
    </border>
    <border>
      <left style="medium">
        <color indexed="12"/>
      </left>
      <right/>
      <top/>
      <bottom style="medium">
        <color indexed="12"/>
      </bottom>
      <diagonal/>
    </border>
    <border>
      <left style="medium">
        <color indexed="12"/>
      </left>
      <right style="medium">
        <color indexed="12"/>
      </right>
      <top/>
      <bottom style="medium">
        <color indexed="12"/>
      </bottom>
      <diagonal/>
    </border>
    <border>
      <left style="medium">
        <color indexed="64"/>
      </left>
      <right/>
      <top style="thin">
        <color indexed="64"/>
      </top>
      <bottom style="medium">
        <color indexed="12"/>
      </bottom>
      <diagonal/>
    </border>
    <border>
      <left/>
      <right style="medium">
        <color indexed="64"/>
      </right>
      <top style="thin">
        <color indexed="64"/>
      </top>
      <bottom style="medium">
        <color indexed="12"/>
      </bottom>
      <diagonal/>
    </border>
    <border>
      <left style="medium">
        <color indexed="52"/>
      </left>
      <right/>
      <top style="medium">
        <color indexed="12"/>
      </top>
      <bottom style="medium">
        <color indexed="52"/>
      </bottom>
      <diagonal/>
    </border>
    <border>
      <left/>
      <right/>
      <top style="medium">
        <color indexed="12"/>
      </top>
      <bottom style="medium">
        <color indexed="52"/>
      </bottom>
      <diagonal/>
    </border>
    <border>
      <left style="medium">
        <color indexed="52"/>
      </left>
      <right style="medium">
        <color indexed="52"/>
      </right>
      <top style="medium">
        <color indexed="52"/>
      </top>
      <bottom/>
      <diagonal/>
    </border>
    <border>
      <left style="medium">
        <color indexed="52"/>
      </left>
      <right style="medium">
        <color indexed="52"/>
      </right>
      <top/>
      <bottom style="medium">
        <color indexed="29"/>
      </bottom>
      <diagonal/>
    </border>
    <border>
      <left style="medium">
        <color indexed="10"/>
      </left>
      <right/>
      <top style="medium">
        <color indexed="10"/>
      </top>
      <bottom style="thin">
        <color indexed="64"/>
      </bottom>
      <diagonal/>
    </border>
    <border>
      <left/>
      <right style="medium">
        <color indexed="64"/>
      </right>
      <top style="medium">
        <color indexed="10"/>
      </top>
      <bottom style="thin">
        <color indexed="64"/>
      </bottom>
      <diagonal/>
    </border>
    <border>
      <left style="medium">
        <color indexed="12"/>
      </left>
      <right/>
      <top style="medium">
        <color indexed="12"/>
      </top>
      <bottom style="thin">
        <color indexed="64"/>
      </bottom>
      <diagonal/>
    </border>
    <border>
      <left style="medium">
        <color indexed="17"/>
      </left>
      <right style="medium">
        <color indexed="17"/>
      </right>
      <top style="medium">
        <color indexed="17"/>
      </top>
      <bottom/>
      <diagonal/>
    </border>
    <border>
      <left style="medium">
        <color indexed="17"/>
      </left>
      <right style="medium">
        <color indexed="17"/>
      </right>
      <top/>
      <bottom style="medium">
        <color indexed="17"/>
      </bottom>
      <diagonal/>
    </border>
    <border>
      <left style="medium">
        <color indexed="64"/>
      </left>
      <right/>
      <top style="medium">
        <color indexed="17"/>
      </top>
      <bottom style="thin">
        <color indexed="64"/>
      </bottom>
      <diagonal/>
    </border>
    <border>
      <left style="medium">
        <color indexed="64"/>
      </left>
      <right/>
      <top style="medium">
        <color indexed="10"/>
      </top>
      <bottom style="medium">
        <color indexed="17"/>
      </bottom>
      <diagonal/>
    </border>
    <border>
      <left style="medium">
        <color indexed="64"/>
      </left>
      <right/>
      <top style="medium">
        <color indexed="10"/>
      </top>
      <bottom style="thin">
        <color indexed="64"/>
      </bottom>
      <diagonal/>
    </border>
    <border>
      <left style="medium">
        <color indexed="64"/>
      </left>
      <right/>
      <top style="medium">
        <color indexed="60"/>
      </top>
      <bottom style="medium">
        <color indexed="60"/>
      </bottom>
      <diagonal/>
    </border>
    <border>
      <left/>
      <right style="medium">
        <color indexed="17"/>
      </right>
      <top style="thin">
        <color indexed="64"/>
      </top>
      <bottom style="medium">
        <color indexed="17"/>
      </bottom>
      <diagonal/>
    </border>
    <border>
      <left/>
      <right style="medium">
        <color indexed="12"/>
      </right>
      <top style="medium">
        <color indexed="12"/>
      </top>
      <bottom style="thin">
        <color indexed="64"/>
      </bottom>
      <diagonal/>
    </border>
    <border>
      <left style="medium">
        <color indexed="64"/>
      </left>
      <right/>
      <top style="medium">
        <color indexed="12"/>
      </top>
      <bottom style="medium">
        <color indexed="60"/>
      </bottom>
      <diagonal/>
    </border>
    <border>
      <left/>
      <right style="medium">
        <color indexed="12"/>
      </right>
      <top style="medium">
        <color indexed="12"/>
      </top>
      <bottom style="medium">
        <color indexed="60"/>
      </bottom>
      <diagonal/>
    </border>
    <border>
      <left/>
      <right style="medium">
        <color indexed="12"/>
      </right>
      <top style="thin">
        <color indexed="64"/>
      </top>
      <bottom style="thin">
        <color indexed="64"/>
      </bottom>
      <diagonal/>
    </border>
    <border>
      <left/>
      <right style="medium">
        <color indexed="17"/>
      </right>
      <top style="medium">
        <color indexed="17"/>
      </top>
      <bottom style="medium">
        <color indexed="12"/>
      </bottom>
      <diagonal/>
    </border>
    <border>
      <left/>
      <right style="medium">
        <color indexed="20"/>
      </right>
      <top style="medium">
        <color indexed="52"/>
      </top>
      <bottom style="medium">
        <color indexed="12"/>
      </bottom>
      <diagonal/>
    </border>
    <border>
      <left/>
      <right/>
      <top style="medium">
        <color indexed="14"/>
      </top>
      <bottom style="medium">
        <color indexed="14"/>
      </bottom>
      <diagonal/>
    </border>
    <border>
      <left style="medium">
        <color indexed="64"/>
      </left>
      <right/>
      <top style="medium">
        <color indexed="60"/>
      </top>
      <bottom style="thin">
        <color indexed="64"/>
      </bottom>
      <diagonal/>
    </border>
    <border>
      <left/>
      <right style="medium">
        <color indexed="64"/>
      </right>
      <top style="medium">
        <color indexed="60"/>
      </top>
      <bottom style="thin">
        <color indexed="64"/>
      </bottom>
      <diagonal/>
    </border>
    <border>
      <left/>
      <right style="medium">
        <color indexed="17"/>
      </right>
      <top style="thin">
        <color indexed="64"/>
      </top>
      <bottom style="thin">
        <color indexed="64"/>
      </bottom>
      <diagonal/>
    </border>
    <border>
      <left/>
      <right style="medium">
        <color indexed="17"/>
      </right>
      <top style="medium">
        <color indexed="17"/>
      </top>
      <bottom style="thin">
        <color indexed="64"/>
      </bottom>
      <diagonal/>
    </border>
    <border>
      <left/>
      <right style="medium">
        <color indexed="10"/>
      </right>
      <top style="medium">
        <color indexed="10"/>
      </top>
      <bottom style="medium">
        <color indexed="17"/>
      </bottom>
      <diagonal/>
    </border>
    <border>
      <left/>
      <right style="medium">
        <color indexed="10"/>
      </right>
      <top style="thin">
        <color indexed="64"/>
      </top>
      <bottom style="medium">
        <color indexed="10"/>
      </bottom>
      <diagonal/>
    </border>
    <border>
      <left/>
      <right style="medium">
        <color indexed="60"/>
      </right>
      <top style="thin">
        <color indexed="64"/>
      </top>
      <bottom style="medium">
        <color indexed="60"/>
      </bottom>
      <diagonal/>
    </border>
    <border>
      <left/>
      <right style="thick">
        <color indexed="57"/>
      </right>
      <top style="thin">
        <color indexed="64"/>
      </top>
      <bottom style="medium">
        <color indexed="57"/>
      </bottom>
      <diagonal/>
    </border>
    <border>
      <left/>
      <right style="medium">
        <color indexed="10"/>
      </right>
      <top style="medium">
        <color indexed="10"/>
      </top>
      <bottom style="medium">
        <color indexed="10"/>
      </bottom>
      <diagonal/>
    </border>
    <border>
      <left/>
      <right style="medium">
        <color indexed="10"/>
      </right>
      <top style="thin">
        <color indexed="64"/>
      </top>
      <bottom style="thin">
        <color indexed="64"/>
      </bottom>
      <diagonal/>
    </border>
    <border>
      <left style="medium">
        <color indexed="14"/>
      </left>
      <right/>
      <top style="medium">
        <color indexed="14"/>
      </top>
      <bottom style="medium">
        <color indexed="14"/>
      </bottom>
      <diagonal/>
    </border>
    <border>
      <left style="medium">
        <color indexed="60"/>
      </left>
      <right/>
      <top style="medium">
        <color indexed="60"/>
      </top>
      <bottom style="double">
        <color indexed="9"/>
      </bottom>
      <diagonal/>
    </border>
    <border>
      <left/>
      <right style="medium">
        <color indexed="64"/>
      </right>
      <top style="medium">
        <color indexed="60"/>
      </top>
      <bottom style="double">
        <color indexed="9"/>
      </bottom>
      <diagonal/>
    </border>
    <border>
      <left style="medium">
        <color indexed="14"/>
      </left>
      <right style="medium">
        <color indexed="14"/>
      </right>
      <top style="medium">
        <color indexed="14"/>
      </top>
      <bottom/>
      <diagonal/>
    </border>
    <border>
      <left style="medium">
        <color indexed="14"/>
      </left>
      <right style="medium">
        <color indexed="14"/>
      </right>
      <top/>
      <bottom style="medium">
        <color indexed="14"/>
      </bottom>
      <diagonal/>
    </border>
    <border>
      <left style="medium">
        <color indexed="60"/>
      </left>
      <right/>
      <top style="medium">
        <color indexed="60"/>
      </top>
      <bottom/>
      <diagonal/>
    </border>
    <border>
      <left style="medium">
        <color indexed="60"/>
      </left>
      <right/>
      <top/>
      <bottom/>
      <diagonal/>
    </border>
    <border>
      <left style="medium">
        <color indexed="60"/>
      </left>
      <right/>
      <top/>
      <bottom style="medium">
        <color indexed="60"/>
      </bottom>
      <diagonal/>
    </border>
    <border>
      <left style="medium">
        <color indexed="60"/>
      </left>
      <right style="medium">
        <color indexed="60"/>
      </right>
      <top/>
      <bottom/>
      <diagonal/>
    </border>
    <border>
      <left style="medium">
        <color indexed="60"/>
      </left>
      <right style="medium">
        <color indexed="60"/>
      </right>
      <top/>
      <bottom style="medium">
        <color indexed="60"/>
      </bottom>
      <diagonal/>
    </border>
    <border>
      <left style="medium">
        <color indexed="60"/>
      </left>
      <right/>
      <top style="thin">
        <color indexed="64"/>
      </top>
      <bottom style="thin">
        <color indexed="64"/>
      </bottom>
      <diagonal/>
    </border>
    <border>
      <left style="medium">
        <color indexed="60"/>
      </left>
      <right/>
      <top style="thin">
        <color indexed="64"/>
      </top>
      <bottom style="medium">
        <color indexed="60"/>
      </bottom>
      <diagonal/>
    </border>
    <border>
      <left style="medium">
        <color indexed="12"/>
      </left>
      <right/>
      <top style="medium">
        <color indexed="12"/>
      </top>
      <bottom style="medium">
        <color indexed="60"/>
      </bottom>
      <diagonal/>
    </border>
    <border>
      <left/>
      <right style="medium">
        <color indexed="64"/>
      </right>
      <top style="medium">
        <color indexed="12"/>
      </top>
      <bottom style="medium">
        <color indexed="60"/>
      </bottom>
      <diagonal/>
    </border>
    <border>
      <left/>
      <right style="medium">
        <color indexed="52"/>
      </right>
      <top style="medium">
        <color indexed="12"/>
      </top>
      <bottom style="medium">
        <color indexed="52"/>
      </bottom>
      <diagonal/>
    </border>
    <border>
      <left/>
      <right style="medium">
        <color indexed="10"/>
      </right>
      <top style="medium">
        <color indexed="10"/>
      </top>
      <bottom style="thin">
        <color indexed="64"/>
      </bottom>
      <diagonal/>
    </border>
    <border>
      <left/>
      <right style="medium">
        <color indexed="14"/>
      </right>
      <top style="medium">
        <color indexed="14"/>
      </top>
      <bottom style="medium">
        <color indexed="14"/>
      </bottom>
      <diagonal/>
    </border>
    <border>
      <left/>
      <right style="medium">
        <color indexed="60"/>
      </right>
      <top style="thin">
        <color indexed="64"/>
      </top>
      <bottom style="thin">
        <color indexed="64"/>
      </bottom>
      <diagonal/>
    </border>
    <border>
      <left/>
      <right/>
      <top/>
      <bottom style="thick">
        <color indexed="16"/>
      </bottom>
      <diagonal/>
    </border>
    <border>
      <left/>
      <right/>
      <top/>
      <bottom style="thick">
        <color indexed="50"/>
      </bottom>
      <diagonal/>
    </border>
    <border>
      <left/>
      <right/>
      <top/>
      <bottom style="thick">
        <color indexed="20"/>
      </bottom>
      <diagonal/>
    </border>
  </borders>
  <cellStyleXfs count="5">
    <xf numFmtId="0" fontId="0" fillId="0" borderId="0" applyNumberFormat="0"/>
    <xf numFmtId="0" fontId="57" fillId="0" borderId="0"/>
    <xf numFmtId="0" fontId="57" fillId="0" borderId="0"/>
    <xf numFmtId="0" fontId="57" fillId="0" borderId="0" applyNumberFormat="0"/>
    <xf numFmtId="0" fontId="52" fillId="0" borderId="0" applyNumberFormat="0" applyFill="0" applyBorder="0" applyProtection="0">
      <alignment vertical="top"/>
    </xf>
  </cellStyleXfs>
  <cellXfs count="373">
    <xf numFmtId="0" fontId="0" fillId="0" borderId="0" xfId="0"/>
    <xf numFmtId="0" fontId="1" fillId="0" borderId="0" xfId="0" applyFont="1"/>
    <xf numFmtId="0" fontId="4" fillId="0" borderId="0" xfId="0" applyFont="1" applyFill="1" applyAlignment="1">
      <alignment vertical="center" wrapText="1"/>
    </xf>
    <xf numFmtId="0" fontId="9"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9" fillId="0" borderId="0" xfId="0" applyFont="1" applyFill="1" applyBorder="1" applyAlignment="1">
      <alignment vertical="center"/>
    </xf>
    <xf numFmtId="0" fontId="6" fillId="0" borderId="0" xfId="0" quotePrefix="1" applyFont="1" applyAlignment="1">
      <alignment horizontal="right" vertical="center"/>
    </xf>
    <xf numFmtId="0" fontId="9" fillId="0" borderId="0" xfId="0" applyFont="1" applyAlignment="1">
      <alignment vertical="center"/>
    </xf>
    <xf numFmtId="0" fontId="9" fillId="0" borderId="0" xfId="0" applyFont="1" applyAlignment="1">
      <alignment horizontal="center" vertical="center"/>
    </xf>
    <xf numFmtId="164" fontId="6" fillId="0" borderId="0" xfId="0" applyNumberFormat="1" applyFont="1" applyFill="1" applyBorder="1" applyAlignment="1">
      <alignment horizontal="center" vertical="center"/>
    </xf>
    <xf numFmtId="0" fontId="6" fillId="0" borderId="0" xfId="0" quotePrefix="1" applyFont="1" applyFill="1" applyAlignment="1">
      <alignment horizontal="right" vertical="center"/>
    </xf>
    <xf numFmtId="164" fontId="6" fillId="0" borderId="0" xfId="0" applyNumberFormat="1" applyFont="1" applyFill="1" applyBorder="1" applyAlignment="1" applyProtection="1">
      <alignment horizontal="center" vertical="center"/>
      <protection locked="0"/>
    </xf>
    <xf numFmtId="0" fontId="8" fillId="0" borderId="0" xfId="0" applyFont="1" applyFill="1" applyAlignment="1">
      <alignment horizontal="center" vertical="center"/>
    </xf>
    <xf numFmtId="0" fontId="9" fillId="0" borderId="0" xfId="0" applyFont="1" applyFill="1" applyAlignment="1">
      <alignment vertical="center"/>
    </xf>
    <xf numFmtId="0" fontId="3" fillId="0" borderId="0" xfId="0" quotePrefix="1" applyFont="1" applyAlignment="1">
      <alignment horizontal="right" vertical="center"/>
    </xf>
    <xf numFmtId="0" fontId="3" fillId="0" borderId="0" xfId="0" applyFont="1" applyAlignment="1">
      <alignment horizontal="center" vertical="center"/>
    </xf>
    <xf numFmtId="164" fontId="3" fillId="0" borderId="1" xfId="0" applyNumberFormat="1" applyFont="1" applyFill="1" applyBorder="1" applyAlignment="1">
      <alignment horizontal="center" vertical="center"/>
    </xf>
    <xf numFmtId="0" fontId="2" fillId="0" borderId="0" xfId="0" applyFont="1" applyAlignment="1">
      <alignment vertical="center"/>
    </xf>
    <xf numFmtId="0" fontId="2" fillId="0" borderId="0" xfId="0" applyFont="1" applyFill="1" applyBorder="1" applyAlignment="1">
      <alignment vertical="center"/>
    </xf>
    <xf numFmtId="0" fontId="1" fillId="0" borderId="0" xfId="0" applyFont="1" applyAlignment="1">
      <alignment horizontal="left"/>
    </xf>
    <xf numFmtId="0" fontId="2" fillId="0" borderId="0" xfId="0" applyFont="1" applyAlignment="1">
      <alignment horizontal="left"/>
    </xf>
    <xf numFmtId="0" fontId="21" fillId="2" borderId="2"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4" fillId="4" borderId="4" xfId="0" applyFont="1" applyFill="1" applyBorder="1" applyAlignment="1">
      <alignment horizontal="center" vertical="center" wrapText="1"/>
    </xf>
    <xf numFmtId="0" fontId="22" fillId="5" borderId="5"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29" fillId="0" borderId="0" xfId="0" applyFont="1" applyFill="1" applyAlignment="1">
      <alignment horizontal="center" vertical="center" wrapText="1"/>
    </xf>
    <xf numFmtId="164" fontId="3" fillId="7" borderId="1" xfId="0" applyNumberFormat="1" applyFont="1" applyFill="1" applyBorder="1" applyAlignment="1" applyProtection="1">
      <alignment horizontal="center" vertical="center"/>
      <protection locked="0"/>
    </xf>
    <xf numFmtId="0" fontId="32" fillId="0" borderId="0" xfId="0" applyFont="1" applyAlignment="1">
      <alignment horizontal="right" vertical="center"/>
    </xf>
    <xf numFmtId="0" fontId="34" fillId="0" borderId="0" xfId="0" applyNumberFormat="1" applyFont="1" applyBorder="1" applyAlignment="1">
      <alignment horizontal="center" vertical="center"/>
    </xf>
    <xf numFmtId="164" fontId="3" fillId="0" borderId="0" xfId="0" applyNumberFormat="1" applyFont="1" applyFill="1" applyBorder="1" applyAlignment="1">
      <alignment horizontal="center" vertical="center"/>
    </xf>
    <xf numFmtId="0" fontId="32" fillId="0" borderId="0" xfId="0" applyFont="1" applyFill="1" applyBorder="1" applyAlignment="1">
      <alignment horizontal="center" vertical="center"/>
    </xf>
    <xf numFmtId="164" fontId="3" fillId="0" borderId="0" xfId="0" applyNumberFormat="1" applyFont="1" applyFill="1" applyBorder="1" applyAlignment="1" applyProtection="1">
      <alignment horizontal="center" vertical="center"/>
      <protection locked="0"/>
    </xf>
    <xf numFmtId="0" fontId="0" fillId="0" borderId="0" xfId="0" applyNumberFormat="1" applyAlignment="1" applyProtection="1">
      <alignment horizontal="center" vertical="center"/>
      <protection locked="0"/>
    </xf>
    <xf numFmtId="0" fontId="0" fillId="0" borderId="0" xfId="0" applyProtection="1">
      <protection locked="0"/>
    </xf>
    <xf numFmtId="0" fontId="17" fillId="6" borderId="7"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0" fillId="0" borderId="0" xfId="0" applyAlignment="1">
      <alignment vertical="center" wrapText="1"/>
    </xf>
    <xf numFmtId="0" fontId="28" fillId="0" borderId="0" xfId="0" applyFont="1" applyFill="1" applyAlignment="1">
      <alignment horizontal="center" vertical="center" wrapText="1"/>
    </xf>
    <xf numFmtId="165" fontId="41" fillId="0" borderId="0" xfId="0" applyNumberFormat="1" applyFont="1" applyFill="1" applyAlignment="1">
      <alignment horizontal="right" vertical="center" wrapText="1" indent="1"/>
    </xf>
    <xf numFmtId="0" fontId="42" fillId="0" borderId="0" xfId="0" applyFont="1" applyFill="1" applyAlignment="1">
      <alignment horizontal="center" vertical="center" wrapText="1"/>
    </xf>
    <xf numFmtId="0" fontId="34" fillId="8" borderId="0" xfId="0" applyNumberFormat="1" applyFont="1" applyFill="1" applyBorder="1" applyAlignment="1">
      <alignment horizontal="center" vertical="center"/>
    </xf>
    <xf numFmtId="49" fontId="34" fillId="8" borderId="0" xfId="0" applyNumberFormat="1" applyFont="1" applyFill="1" applyBorder="1" applyAlignment="1">
      <alignment horizontal="center" vertical="center"/>
    </xf>
    <xf numFmtId="0" fontId="1" fillId="0" borderId="0" xfId="0" applyFont="1" applyFill="1"/>
    <xf numFmtId="0" fontId="14" fillId="0" borderId="0" xfId="0" applyFont="1" applyFill="1" applyBorder="1" applyAlignment="1">
      <alignment horizontal="right" vertical="center" wrapText="1"/>
    </xf>
    <xf numFmtId="0" fontId="13" fillId="0" borderId="0" xfId="0" applyFont="1" applyFill="1" applyBorder="1" applyAlignment="1">
      <alignment horizontal="right" vertical="center"/>
    </xf>
    <xf numFmtId="0" fontId="1" fillId="0" borderId="0" xfId="0" applyFont="1" applyFill="1" applyBorder="1"/>
    <xf numFmtId="0" fontId="1" fillId="0" borderId="0" xfId="0" applyFont="1" applyFill="1" applyAlignment="1">
      <alignment horizontal="left"/>
    </xf>
    <xf numFmtId="0" fontId="7" fillId="0" borderId="0" xfId="0" applyFont="1" applyFill="1" applyBorder="1" applyAlignment="1">
      <alignment vertical="center" wrapText="1"/>
    </xf>
    <xf numFmtId="0" fontId="0" fillId="8" borderId="0" xfId="0" applyFill="1" applyBorder="1"/>
    <xf numFmtId="0" fontId="34" fillId="8" borderId="0" xfId="0" applyNumberFormat="1" applyFont="1" applyFill="1" applyBorder="1" applyAlignment="1">
      <alignment horizontal="left" vertical="center"/>
    </xf>
    <xf numFmtId="0" fontId="35" fillId="8" borderId="0" xfId="0" applyNumberFormat="1" applyFont="1" applyFill="1" applyBorder="1" applyAlignment="1">
      <alignment horizontal="left" vertical="center"/>
    </xf>
    <xf numFmtId="0" fontId="36" fillId="8" borderId="0" xfId="0" applyFont="1" applyFill="1" applyBorder="1" applyAlignment="1">
      <alignment horizontal="center" vertical="center" wrapText="1"/>
    </xf>
    <xf numFmtId="0" fontId="47" fillId="0" borderId="0" xfId="0" applyFont="1" applyFill="1" applyBorder="1" applyAlignment="1">
      <alignment horizontal="left" vertical="center" wrapText="1" indent="3"/>
    </xf>
    <xf numFmtId="0" fontId="54" fillId="0" borderId="0" xfId="4" applyNumberFormat="1" applyFont="1" applyAlignment="1">
      <alignment horizontal="left" vertical="top" wrapText="1"/>
    </xf>
    <xf numFmtId="16" fontId="54" fillId="0" borderId="0" xfId="4" applyNumberFormat="1" applyFont="1" applyAlignment="1">
      <alignment horizontal="left" vertical="top" wrapText="1"/>
    </xf>
    <xf numFmtId="16" fontId="55" fillId="9" borderId="8" xfId="4" applyNumberFormat="1" applyFont="1" applyFill="1" applyBorder="1" applyAlignment="1">
      <alignment horizontal="center" vertical="center" wrapText="1"/>
    </xf>
    <xf numFmtId="0" fontId="55" fillId="10" borderId="9" xfId="4" applyNumberFormat="1" applyFont="1" applyFill="1" applyBorder="1" applyAlignment="1">
      <alignment horizontal="left" vertical="center" wrapText="1"/>
    </xf>
    <xf numFmtId="0" fontId="56" fillId="10" borderId="10" xfId="4" applyNumberFormat="1" applyFont="1" applyFill="1" applyBorder="1" applyAlignment="1">
      <alignment horizontal="center" vertical="center" wrapText="1"/>
    </xf>
    <xf numFmtId="0" fontId="54" fillId="10" borderId="10" xfId="4" applyNumberFormat="1" applyFont="1" applyFill="1" applyBorder="1" applyAlignment="1">
      <alignment horizontal="left" vertical="top" wrapText="1"/>
    </xf>
    <xf numFmtId="0" fontId="54" fillId="10" borderId="11" xfId="4" applyNumberFormat="1" applyFont="1" applyFill="1" applyBorder="1" applyAlignment="1">
      <alignment horizontal="left" vertical="top" wrapText="1"/>
    </xf>
    <xf numFmtId="0" fontId="56" fillId="11" borderId="12" xfId="4" applyNumberFormat="1" applyFont="1" applyFill="1" applyBorder="1" applyAlignment="1">
      <alignment horizontal="left" vertical="center" wrapText="1"/>
    </xf>
    <xf numFmtId="0" fontId="56" fillId="11" borderId="13" xfId="4" applyNumberFormat="1" applyFont="1" applyFill="1" applyBorder="1" applyAlignment="1">
      <alignment horizontal="center" vertical="center" wrapText="1"/>
    </xf>
    <xf numFmtId="0" fontId="56" fillId="11" borderId="14" xfId="4" applyNumberFormat="1" applyFont="1" applyFill="1" applyBorder="1" applyAlignment="1">
      <alignment horizontal="center" vertical="center" wrapText="1"/>
    </xf>
    <xf numFmtId="0" fontId="55" fillId="10" borderId="12" xfId="4" applyNumberFormat="1" applyFont="1" applyFill="1" applyBorder="1" applyAlignment="1">
      <alignment horizontal="left" vertical="center" wrapText="1"/>
    </xf>
    <xf numFmtId="0" fontId="55" fillId="10" borderId="13" xfId="4" applyNumberFormat="1" applyFont="1" applyFill="1" applyBorder="1" applyAlignment="1">
      <alignment horizontal="center" vertical="center" wrapText="1"/>
    </xf>
    <xf numFmtId="0" fontId="55" fillId="10" borderId="14" xfId="4" applyNumberFormat="1" applyFont="1" applyFill="1" applyBorder="1" applyAlignment="1">
      <alignment horizontal="center" vertical="center" wrapText="1"/>
    </xf>
    <xf numFmtId="0" fontId="56" fillId="11" borderId="15" xfId="4" applyNumberFormat="1" applyFont="1" applyFill="1" applyBorder="1" applyAlignment="1">
      <alignment horizontal="center" vertical="center" wrapText="1"/>
    </xf>
    <xf numFmtId="0" fontId="55" fillId="10" borderId="15" xfId="4" applyNumberFormat="1" applyFont="1" applyFill="1" applyBorder="1" applyAlignment="1">
      <alignment horizontal="center" vertical="center" wrapText="1"/>
    </xf>
    <xf numFmtId="0" fontId="56" fillId="11" borderId="16" xfId="4" applyNumberFormat="1" applyFont="1" applyFill="1" applyBorder="1" applyAlignment="1">
      <alignment horizontal="left" vertical="center" wrapText="1"/>
    </xf>
    <xf numFmtId="0" fontId="56" fillId="11" borderId="17" xfId="4" applyNumberFormat="1" applyFont="1" applyFill="1" applyBorder="1" applyAlignment="1">
      <alignment horizontal="center" vertical="center" wrapText="1"/>
    </xf>
    <xf numFmtId="0" fontId="56" fillId="11" borderId="18" xfId="4" applyNumberFormat="1" applyFont="1" applyFill="1" applyBorder="1" applyAlignment="1">
      <alignment horizontal="center" vertical="center" wrapText="1"/>
    </xf>
    <xf numFmtId="168" fontId="55" fillId="9" borderId="19" xfId="4" applyNumberFormat="1" applyFont="1" applyFill="1" applyBorder="1" applyAlignment="1">
      <alignment horizontal="center" vertical="center" wrapText="1"/>
    </xf>
    <xf numFmtId="16" fontId="55" fillId="9" borderId="19" xfId="4" applyNumberFormat="1" applyFont="1" applyFill="1" applyBorder="1" applyAlignment="1">
      <alignment horizontal="center" vertical="center" wrapText="1"/>
    </xf>
    <xf numFmtId="0" fontId="56" fillId="11" borderId="9" xfId="4" applyNumberFormat="1" applyFont="1" applyFill="1" applyBorder="1" applyAlignment="1">
      <alignment horizontal="left" vertical="center" wrapText="1"/>
    </xf>
    <xf numFmtId="0" fontId="56" fillId="11" borderId="10" xfId="4" applyNumberFormat="1" applyFont="1" applyFill="1" applyBorder="1" applyAlignment="1">
      <alignment horizontal="center" vertical="center" wrapText="1"/>
    </xf>
    <xf numFmtId="0" fontId="56" fillId="11" borderId="11" xfId="4" applyNumberFormat="1" applyFont="1" applyFill="1" applyBorder="1" applyAlignment="1">
      <alignment horizontal="center" vertical="center" wrapText="1"/>
    </xf>
    <xf numFmtId="16" fontId="55" fillId="9" borderId="20" xfId="4" applyNumberFormat="1" applyFont="1" applyFill="1" applyBorder="1" applyAlignment="1">
      <alignment horizontal="center" vertical="center" wrapText="1"/>
    </xf>
    <xf numFmtId="0" fontId="55" fillId="10" borderId="21" xfId="4" applyNumberFormat="1" applyFont="1" applyFill="1" applyBorder="1" applyAlignment="1">
      <alignment horizontal="left" vertical="center" wrapText="1"/>
    </xf>
    <xf numFmtId="0" fontId="55" fillId="10" borderId="22" xfId="4" applyNumberFormat="1" applyFont="1" applyFill="1" applyBorder="1" applyAlignment="1">
      <alignment horizontal="center" vertical="center" wrapText="1"/>
    </xf>
    <xf numFmtId="0" fontId="55" fillId="10" borderId="23" xfId="4" applyNumberFormat="1" applyFont="1" applyFill="1" applyBorder="1" applyAlignment="1">
      <alignment horizontal="center" vertical="center" wrapText="1"/>
    </xf>
    <xf numFmtId="16" fontId="55" fillId="9" borderId="24" xfId="4" applyNumberFormat="1" applyFont="1" applyFill="1" applyBorder="1" applyAlignment="1">
      <alignment horizontal="center" vertical="center" wrapText="1"/>
    </xf>
    <xf numFmtId="0" fontId="56" fillId="11" borderId="25" xfId="4" applyNumberFormat="1" applyFont="1" applyFill="1" applyBorder="1" applyAlignment="1">
      <alignment horizontal="left" vertical="center" wrapText="1"/>
    </xf>
    <xf numFmtId="0" fontId="56" fillId="11" borderId="26" xfId="4" applyNumberFormat="1" applyFont="1" applyFill="1" applyBorder="1" applyAlignment="1">
      <alignment horizontal="center" vertical="center" wrapText="1"/>
    </xf>
    <xf numFmtId="0" fontId="56" fillId="11" borderId="27" xfId="4" applyNumberFormat="1" applyFont="1" applyFill="1" applyBorder="1" applyAlignment="1">
      <alignment horizontal="center" vertical="center" wrapText="1"/>
    </xf>
    <xf numFmtId="0" fontId="56" fillId="11" borderId="28" xfId="4" applyNumberFormat="1" applyFont="1" applyFill="1" applyBorder="1" applyAlignment="1">
      <alignment horizontal="left" vertical="center" wrapText="1"/>
    </xf>
    <xf numFmtId="0" fontId="56" fillId="11" borderId="29" xfId="4" applyNumberFormat="1" applyFont="1" applyFill="1" applyBorder="1" applyAlignment="1">
      <alignment horizontal="center" vertical="center" wrapText="1"/>
    </xf>
    <xf numFmtId="0" fontId="56" fillId="11" borderId="30" xfId="4" applyNumberFormat="1" applyFont="1" applyFill="1" applyBorder="1" applyAlignment="1">
      <alignment horizontal="center" vertical="center" wrapText="1"/>
    </xf>
    <xf numFmtId="0" fontId="56" fillId="11" borderId="31" xfId="4" applyNumberFormat="1" applyFont="1" applyFill="1" applyBorder="1" applyAlignment="1">
      <alignment horizontal="left" vertical="center" wrapText="1"/>
    </xf>
    <xf numFmtId="0" fontId="56" fillId="11" borderId="32" xfId="4" applyNumberFormat="1" applyFont="1" applyFill="1" applyBorder="1" applyAlignment="1">
      <alignment horizontal="center" vertical="center" wrapText="1"/>
    </xf>
    <xf numFmtId="0" fontId="56" fillId="11" borderId="33" xfId="4" applyNumberFormat="1" applyFont="1" applyFill="1" applyBorder="1" applyAlignment="1">
      <alignment horizontal="center" vertical="center" wrapText="1"/>
    </xf>
    <xf numFmtId="0" fontId="55" fillId="10" borderId="34" xfId="4" applyNumberFormat="1" applyFont="1" applyFill="1" applyBorder="1" applyAlignment="1">
      <alignment horizontal="left" vertical="center" wrapText="1"/>
    </xf>
    <xf numFmtId="0" fontId="56" fillId="11" borderId="34" xfId="4" applyNumberFormat="1" applyFont="1" applyFill="1" applyBorder="1" applyAlignment="1">
      <alignment horizontal="left" vertical="center" wrapText="1"/>
    </xf>
    <xf numFmtId="0" fontId="56" fillId="11" borderId="35" xfId="4" applyNumberFormat="1" applyFont="1" applyFill="1" applyBorder="1" applyAlignment="1">
      <alignment horizontal="left" vertical="center" wrapText="1"/>
    </xf>
    <xf numFmtId="0" fontId="56" fillId="11" borderId="36" xfId="4" applyNumberFormat="1" applyFont="1" applyFill="1" applyBorder="1" applyAlignment="1">
      <alignment horizontal="center" vertical="center" wrapText="1"/>
    </xf>
    <xf numFmtId="0" fontId="56" fillId="11" borderId="37" xfId="4" applyNumberFormat="1" applyFont="1" applyFill="1" applyBorder="1" applyAlignment="1">
      <alignment horizontal="center" vertical="center" wrapText="1"/>
    </xf>
    <xf numFmtId="0" fontId="55" fillId="10" borderId="31" xfId="4" applyNumberFormat="1" applyFont="1" applyFill="1" applyBorder="1" applyAlignment="1">
      <alignment horizontal="left" vertical="center" wrapText="1"/>
    </xf>
    <xf numFmtId="0" fontId="55" fillId="10" borderId="32" xfId="4" applyNumberFormat="1" applyFont="1" applyFill="1" applyBorder="1" applyAlignment="1">
      <alignment horizontal="center" vertical="center" wrapText="1"/>
    </xf>
    <xf numFmtId="0" fontId="55" fillId="10" borderId="33" xfId="4" applyNumberFormat="1" applyFont="1" applyFill="1" applyBorder="1" applyAlignment="1">
      <alignment horizontal="center" vertical="center" wrapText="1"/>
    </xf>
    <xf numFmtId="0" fontId="56" fillId="11" borderId="38" xfId="4" applyNumberFormat="1" applyFont="1" applyFill="1" applyBorder="1" applyAlignment="1">
      <alignment horizontal="center" vertical="center" wrapText="1"/>
    </xf>
    <xf numFmtId="0" fontId="56" fillId="11" borderId="39" xfId="4" applyNumberFormat="1" applyFont="1" applyFill="1" applyBorder="1" applyAlignment="1">
      <alignment horizontal="center" vertical="center" wrapText="1"/>
    </xf>
    <xf numFmtId="0" fontId="56" fillId="11" borderId="40" xfId="4" applyNumberFormat="1" applyFont="1" applyFill="1" applyBorder="1" applyAlignment="1">
      <alignment horizontal="center" vertical="center" wrapText="1"/>
    </xf>
    <xf numFmtId="0" fontId="56" fillId="11" borderId="41" xfId="4" applyNumberFormat="1" applyFont="1" applyFill="1" applyBorder="1" applyAlignment="1">
      <alignment horizontal="left" vertical="center" wrapText="1"/>
    </xf>
    <xf numFmtId="0" fontId="56" fillId="11" borderId="42" xfId="4" applyNumberFormat="1" applyFont="1" applyFill="1" applyBorder="1" applyAlignment="1">
      <alignment horizontal="center" vertical="center" wrapText="1"/>
    </xf>
    <xf numFmtId="0" fontId="56" fillId="11" borderId="43" xfId="4" applyNumberFormat="1" applyFont="1" applyFill="1" applyBorder="1" applyAlignment="1">
      <alignment horizontal="center" vertical="center" wrapText="1"/>
    </xf>
    <xf numFmtId="0" fontId="56" fillId="11" borderId="44" xfId="4" applyNumberFormat="1" applyFont="1" applyFill="1" applyBorder="1" applyAlignment="1">
      <alignment horizontal="left" vertical="center" wrapText="1"/>
    </xf>
    <xf numFmtId="0" fontId="56" fillId="11" borderId="22" xfId="4" applyNumberFormat="1" applyFont="1" applyFill="1" applyBorder="1" applyAlignment="1">
      <alignment horizontal="center" vertical="center" wrapText="1"/>
    </xf>
    <xf numFmtId="0" fontId="56" fillId="11" borderId="23" xfId="4" applyNumberFormat="1" applyFont="1" applyFill="1" applyBorder="1" applyAlignment="1">
      <alignment horizontal="center" vertical="center" wrapText="1"/>
    </xf>
    <xf numFmtId="0" fontId="55" fillId="11" borderId="15" xfId="4" applyNumberFormat="1" applyFont="1" applyFill="1" applyBorder="1" applyAlignment="1">
      <alignment horizontal="center" vertical="center" wrapText="1"/>
    </xf>
    <xf numFmtId="16" fontId="55" fillId="9" borderId="45" xfId="4" applyNumberFormat="1" applyFont="1" applyFill="1" applyBorder="1" applyAlignment="1">
      <alignment horizontal="center" vertical="center" wrapText="1"/>
    </xf>
    <xf numFmtId="0" fontId="56" fillId="11" borderId="46" xfId="4" applyNumberFormat="1" applyFont="1" applyFill="1" applyBorder="1" applyAlignment="1">
      <alignment horizontal="left" vertical="center" wrapText="1"/>
    </xf>
    <xf numFmtId="0" fontId="56" fillId="11" borderId="47" xfId="4" applyNumberFormat="1" applyFont="1" applyFill="1" applyBorder="1" applyAlignment="1">
      <alignment horizontal="left" vertical="center" wrapText="1"/>
    </xf>
    <xf numFmtId="0" fontId="56" fillId="11" borderId="48" xfId="4" applyNumberFormat="1" applyFont="1" applyFill="1" applyBorder="1" applyAlignment="1">
      <alignment horizontal="left" vertical="center" wrapText="1"/>
    </xf>
    <xf numFmtId="0" fontId="56" fillId="11" borderId="49" xfId="4" applyNumberFormat="1" applyFont="1" applyFill="1" applyBorder="1" applyAlignment="1">
      <alignment horizontal="left" vertical="center" wrapText="1"/>
    </xf>
    <xf numFmtId="0" fontId="55" fillId="10" borderId="48" xfId="4" applyNumberFormat="1" applyFont="1" applyFill="1" applyBorder="1" applyAlignment="1">
      <alignment horizontal="left" vertical="center" wrapText="1"/>
    </xf>
    <xf numFmtId="0" fontId="55" fillId="10" borderId="29" xfId="4" applyNumberFormat="1" applyFont="1" applyFill="1" applyBorder="1" applyAlignment="1">
      <alignment horizontal="center" vertical="center" wrapText="1"/>
    </xf>
    <xf numFmtId="0" fontId="55" fillId="10" borderId="30" xfId="4" applyNumberFormat="1" applyFont="1" applyFill="1" applyBorder="1" applyAlignment="1">
      <alignment horizontal="center" vertical="center" wrapText="1"/>
    </xf>
    <xf numFmtId="0" fontId="54" fillId="24" borderId="0" xfId="4" applyNumberFormat="1" applyFont="1" applyFill="1" applyAlignment="1">
      <alignment horizontal="left" vertical="top" wrapText="1"/>
    </xf>
    <xf numFmtId="0" fontId="56" fillId="11" borderId="50" xfId="4" applyNumberFormat="1" applyFont="1" applyFill="1" applyBorder="1" applyAlignment="1">
      <alignment horizontal="left" vertical="center" wrapText="1"/>
    </xf>
    <xf numFmtId="0" fontId="56" fillId="11" borderId="51" xfId="4" applyNumberFormat="1" applyFont="1" applyFill="1" applyBorder="1" applyAlignment="1">
      <alignment horizontal="center" vertical="center" wrapText="1"/>
    </xf>
    <xf numFmtId="164" fontId="9" fillId="0" borderId="0" xfId="0" applyNumberFormat="1" applyFont="1" applyAlignment="1">
      <alignment vertical="center"/>
    </xf>
    <xf numFmtId="0" fontId="64" fillId="0" borderId="0" xfId="0" applyFont="1" applyFill="1" applyAlignment="1">
      <alignment vertical="center" wrapText="1"/>
    </xf>
    <xf numFmtId="0" fontId="65" fillId="0" borderId="0" xfId="0" applyFont="1" applyFill="1" applyAlignment="1">
      <alignment horizontal="center" vertical="center" wrapText="1"/>
    </xf>
    <xf numFmtId="0" fontId="66" fillId="0" borderId="0" xfId="0" applyFont="1" applyFill="1" applyAlignment="1">
      <alignment horizontal="center" vertical="center" wrapText="1"/>
    </xf>
    <xf numFmtId="0" fontId="67" fillId="0" borderId="0" xfId="0" applyFont="1" applyFill="1" applyAlignment="1">
      <alignment horizontal="center" vertical="center" wrapText="1"/>
    </xf>
    <xf numFmtId="0" fontId="68" fillId="0" borderId="0" xfId="0" applyFont="1" applyAlignment="1">
      <alignment vertical="center" wrapText="1"/>
    </xf>
    <xf numFmtId="0" fontId="39" fillId="0" borderId="0" xfId="0" applyFont="1" applyFill="1" applyBorder="1" applyAlignment="1">
      <alignment vertical="center" wrapText="1"/>
    </xf>
    <xf numFmtId="0" fontId="40" fillId="0" borderId="0" xfId="0" applyFont="1" applyBorder="1" applyAlignment="1">
      <alignment vertical="center" wrapText="1"/>
    </xf>
    <xf numFmtId="0" fontId="69" fillId="0" borderId="0" xfId="0" applyFont="1" applyFill="1" applyBorder="1" applyAlignment="1">
      <alignment horizontal="center" vertical="center" wrapText="1"/>
    </xf>
    <xf numFmtId="0" fontId="69" fillId="0" borderId="0" xfId="0" applyFont="1" applyFill="1" applyBorder="1" applyAlignment="1">
      <alignment horizontal="right" vertical="center" wrapText="1"/>
    </xf>
    <xf numFmtId="0" fontId="46" fillId="0" borderId="0" xfId="0" applyFont="1" applyFill="1" applyBorder="1" applyAlignment="1">
      <alignment horizontal="left" vertical="center" wrapText="1" indent="5"/>
    </xf>
    <xf numFmtId="0" fontId="70" fillId="0" borderId="0"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2" fillId="0" borderId="0" xfId="0" applyFont="1" applyFill="1" applyBorder="1" applyAlignment="1">
      <alignment horizontal="center" vertical="center" wrapText="1"/>
    </xf>
    <xf numFmtId="165" fontId="47" fillId="0" borderId="0" xfId="0" applyNumberFormat="1" applyFont="1" applyFill="1" applyBorder="1" applyAlignment="1">
      <alignment horizontal="left" vertical="center" wrapText="1" indent="3"/>
    </xf>
    <xf numFmtId="0" fontId="73" fillId="0" borderId="0" xfId="0" applyFont="1" applyFill="1" applyBorder="1" applyAlignment="1">
      <alignment horizontal="center" vertical="center" wrapText="1"/>
    </xf>
    <xf numFmtId="0" fontId="58" fillId="0" borderId="0" xfId="0" applyFont="1" applyFill="1" applyBorder="1" applyAlignment="1">
      <alignment horizontal="center" vertical="center" wrapText="1"/>
    </xf>
    <xf numFmtId="0" fontId="15" fillId="0" borderId="0" xfId="0" applyFont="1" applyFill="1" applyBorder="1" applyAlignment="1">
      <alignment wrapText="1"/>
    </xf>
    <xf numFmtId="0" fontId="59" fillId="0" borderId="0" xfId="0" applyFont="1" applyFill="1" applyBorder="1" applyAlignment="1">
      <alignment horizontal="center" vertical="center" wrapText="1"/>
    </xf>
    <xf numFmtId="0" fontId="60" fillId="0" borderId="0" xfId="0" applyFont="1" applyFill="1" applyBorder="1" applyAlignment="1">
      <alignment horizontal="center" vertical="center" wrapText="1"/>
    </xf>
    <xf numFmtId="0" fontId="70" fillId="0" borderId="0" xfId="0" applyFont="1" applyFill="1" applyBorder="1" applyAlignment="1">
      <alignment horizontal="center" vertical="top" wrapText="1"/>
    </xf>
    <xf numFmtId="0" fontId="70" fillId="0" borderId="0" xfId="0" applyFont="1" applyFill="1" applyBorder="1" applyAlignment="1">
      <alignment horizontal="center" wrapText="1"/>
    </xf>
    <xf numFmtId="0" fontId="71" fillId="0" borderId="0" xfId="0" applyFont="1" applyFill="1" applyBorder="1" applyAlignment="1">
      <alignment horizontal="center" wrapText="1"/>
    </xf>
    <xf numFmtId="0" fontId="71" fillId="0" borderId="0" xfId="0" applyFont="1" applyFill="1" applyBorder="1" applyAlignment="1">
      <alignment horizontal="center" vertical="top" wrapText="1"/>
    </xf>
    <xf numFmtId="0" fontId="61" fillId="0" borderId="0" xfId="0" applyFont="1" applyFill="1"/>
    <xf numFmtId="0" fontId="61" fillId="0" borderId="0" xfId="0" applyFont="1" applyFill="1" applyBorder="1"/>
    <xf numFmtId="165" fontId="74" fillId="0" borderId="0" xfId="0" applyNumberFormat="1" applyFont="1" applyFill="1" applyAlignment="1">
      <alignment vertical="top" wrapText="1"/>
    </xf>
    <xf numFmtId="165" fontId="67" fillId="0" borderId="0" xfId="0" applyNumberFormat="1" applyFont="1" applyFill="1" applyAlignment="1">
      <alignment horizontal="right" vertical="center" wrapText="1"/>
    </xf>
    <xf numFmtId="165" fontId="67" fillId="0" borderId="0" xfId="0" applyNumberFormat="1" applyFont="1" applyFill="1" applyAlignment="1">
      <alignment horizontal="left" vertical="center" wrapText="1"/>
    </xf>
    <xf numFmtId="0" fontId="62" fillId="0" borderId="0" xfId="0" applyFont="1" applyFill="1" applyBorder="1"/>
    <xf numFmtId="0" fontId="62" fillId="0" borderId="0" xfId="0" applyFont="1" applyFill="1"/>
    <xf numFmtId="0" fontId="28" fillId="0" borderId="0" xfId="0" applyFont="1" applyFill="1" applyAlignment="1"/>
    <xf numFmtId="164" fontId="3" fillId="12" borderId="52" xfId="0" applyNumberFormat="1" applyFont="1" applyFill="1" applyBorder="1" applyAlignment="1">
      <alignment horizontal="center" vertical="center"/>
    </xf>
    <xf numFmtId="164" fontId="30" fillId="12" borderId="52" xfId="0" applyNumberFormat="1" applyFont="1" applyFill="1" applyBorder="1" applyAlignment="1">
      <alignment horizontal="center" vertical="center"/>
    </xf>
    <xf numFmtId="164" fontId="6" fillId="13" borderId="53" xfId="0" applyNumberFormat="1" applyFont="1" applyFill="1" applyBorder="1" applyAlignment="1">
      <alignment horizontal="center" vertical="center"/>
    </xf>
    <xf numFmtId="164" fontId="30" fillId="12" borderId="54" xfId="0" applyNumberFormat="1" applyFont="1" applyFill="1" applyBorder="1" applyAlignment="1">
      <alignment horizontal="center" vertical="center"/>
    </xf>
    <xf numFmtId="0" fontId="9" fillId="7" borderId="55" xfId="0" applyFont="1" applyFill="1" applyBorder="1" applyAlignment="1" applyProtection="1">
      <alignment horizontal="center" vertical="center"/>
      <protection locked="0"/>
    </xf>
    <xf numFmtId="0" fontId="9" fillId="7" borderId="56" xfId="0" applyFont="1" applyFill="1" applyBorder="1" applyAlignment="1" applyProtection="1">
      <alignment horizontal="center" vertical="center"/>
      <protection locked="0"/>
    </xf>
    <xf numFmtId="0" fontId="5" fillId="7" borderId="57" xfId="0" applyFont="1" applyFill="1" applyBorder="1" applyAlignment="1" applyProtection="1">
      <alignment horizontal="center" vertical="center"/>
      <protection locked="0"/>
    </xf>
    <xf numFmtId="0" fontId="5" fillId="7" borderId="58" xfId="0" applyFont="1" applyFill="1" applyBorder="1" applyAlignment="1" applyProtection="1">
      <alignment horizontal="center" vertical="center"/>
      <protection locked="0"/>
    </xf>
    <xf numFmtId="164" fontId="3" fillId="12" borderId="54" xfId="0" applyNumberFormat="1" applyFont="1" applyFill="1" applyBorder="1" applyAlignment="1">
      <alignment horizontal="center" vertical="center"/>
    </xf>
    <xf numFmtId="0" fontId="5" fillId="7" borderId="62" xfId="0" applyFont="1" applyFill="1" applyBorder="1" applyAlignment="1" applyProtection="1">
      <alignment horizontal="center" vertical="center"/>
      <protection locked="0"/>
    </xf>
    <xf numFmtId="0" fontId="5" fillId="7" borderId="55" xfId="0" applyFont="1" applyFill="1" applyBorder="1" applyAlignment="1" applyProtection="1">
      <alignment horizontal="center" vertical="center"/>
      <protection locked="0"/>
    </xf>
    <xf numFmtId="0" fontId="5" fillId="7" borderId="63" xfId="0" applyFont="1" applyFill="1" applyBorder="1" applyAlignment="1" applyProtection="1">
      <alignment horizontal="center" vertical="center"/>
      <protection locked="0"/>
    </xf>
    <xf numFmtId="0" fontId="5" fillId="7" borderId="65" xfId="0" applyFont="1" applyFill="1" applyBorder="1" applyAlignment="1" applyProtection="1">
      <alignment horizontal="center" vertical="center"/>
      <protection locked="0"/>
    </xf>
    <xf numFmtId="0" fontId="5" fillId="7" borderId="66" xfId="0" applyFont="1" applyFill="1" applyBorder="1" applyAlignment="1" applyProtection="1">
      <alignment horizontal="center" vertical="center"/>
      <protection locked="0"/>
    </xf>
    <xf numFmtId="0" fontId="5" fillId="7" borderId="67" xfId="0" applyFont="1" applyFill="1" applyBorder="1" applyAlignment="1" applyProtection="1">
      <alignment horizontal="center" vertical="center"/>
      <protection locked="0"/>
    </xf>
    <xf numFmtId="0" fontId="56" fillId="11" borderId="28" xfId="4" applyNumberFormat="1" applyFont="1" applyFill="1" applyBorder="1" applyAlignment="1">
      <alignment horizontal="left" vertical="center" wrapText="1"/>
    </xf>
    <xf numFmtId="0" fontId="56" fillId="11" borderId="29" xfId="4" applyNumberFormat="1" applyFont="1" applyFill="1" applyBorder="1" applyAlignment="1">
      <alignment horizontal="left" vertical="center" wrapText="1"/>
    </xf>
    <xf numFmtId="0" fontId="56" fillId="11" borderId="39" xfId="4" applyNumberFormat="1" applyFont="1" applyFill="1" applyBorder="1" applyAlignment="1">
      <alignment horizontal="left" vertical="center" wrapText="1"/>
    </xf>
    <xf numFmtId="0" fontId="53" fillId="14" borderId="68" xfId="4" applyNumberFormat="1" applyFont="1" applyFill="1" applyBorder="1" applyAlignment="1">
      <alignment horizontal="center" vertical="center" wrapText="1"/>
    </xf>
    <xf numFmtId="0" fontId="53" fillId="14" borderId="69" xfId="4" applyNumberFormat="1" applyFont="1" applyFill="1" applyBorder="1" applyAlignment="1">
      <alignment horizontal="center" vertical="center" wrapText="1"/>
    </xf>
    <xf numFmtId="0" fontId="53" fillId="14" borderId="70" xfId="4" applyNumberFormat="1" applyFont="1" applyFill="1" applyBorder="1" applyAlignment="1">
      <alignment horizontal="center" vertical="center" wrapText="1"/>
    </xf>
    <xf numFmtId="0" fontId="56" fillId="11" borderId="71" xfId="4" applyNumberFormat="1" applyFont="1" applyFill="1" applyBorder="1" applyAlignment="1">
      <alignment horizontal="center" vertical="center" wrapText="1"/>
    </xf>
    <xf numFmtId="0" fontId="56" fillId="11" borderId="72" xfId="4" applyNumberFormat="1" applyFont="1" applyFill="1" applyBorder="1" applyAlignment="1">
      <alignment horizontal="center" vertical="center" wrapText="1"/>
    </xf>
    <xf numFmtId="0" fontId="56" fillId="11" borderId="73" xfId="4" applyNumberFormat="1" applyFont="1" applyFill="1" applyBorder="1" applyAlignment="1">
      <alignment horizontal="center" vertical="center" wrapText="1"/>
    </xf>
    <xf numFmtId="0" fontId="56" fillId="11" borderId="74" xfId="4" applyNumberFormat="1" applyFont="1" applyFill="1" applyBorder="1" applyAlignment="1">
      <alignment horizontal="center" vertical="center" wrapText="1"/>
    </xf>
    <xf numFmtId="0" fontId="56" fillId="11" borderId="75" xfId="4" applyNumberFormat="1" applyFont="1" applyFill="1" applyBorder="1" applyAlignment="1">
      <alignment horizontal="center" vertical="center" wrapText="1"/>
    </xf>
    <xf numFmtId="0" fontId="56" fillId="11" borderId="76" xfId="4" applyNumberFormat="1" applyFont="1" applyFill="1" applyBorder="1" applyAlignment="1">
      <alignment horizontal="center" vertical="center" wrapText="1"/>
    </xf>
    <xf numFmtId="0" fontId="56" fillId="11" borderId="77" xfId="4" applyNumberFormat="1" applyFont="1" applyFill="1" applyBorder="1" applyAlignment="1">
      <alignment horizontal="center" vertical="center" wrapText="1"/>
    </xf>
    <xf numFmtId="0" fontId="56" fillId="11" borderId="78" xfId="4" applyNumberFormat="1" applyFont="1" applyFill="1" applyBorder="1" applyAlignment="1">
      <alignment horizontal="center" vertical="center" wrapText="1"/>
    </xf>
    <xf numFmtId="0" fontId="56" fillId="11" borderId="79" xfId="4" applyNumberFormat="1" applyFont="1" applyFill="1" applyBorder="1" applyAlignment="1">
      <alignment horizontal="center" vertical="center" wrapText="1"/>
    </xf>
    <xf numFmtId="0" fontId="56" fillId="11" borderId="80" xfId="4" applyNumberFormat="1" applyFont="1" applyFill="1" applyBorder="1" applyAlignment="1">
      <alignment horizontal="center" vertical="center" wrapText="1"/>
    </xf>
    <xf numFmtId="0" fontId="56" fillId="11" borderId="81" xfId="4" applyNumberFormat="1" applyFont="1" applyFill="1" applyBorder="1" applyAlignment="1">
      <alignment horizontal="center" vertical="center" wrapText="1"/>
    </xf>
    <xf numFmtId="0" fontId="56" fillId="11" borderId="82" xfId="4" applyNumberFormat="1" applyFont="1" applyFill="1" applyBorder="1" applyAlignment="1">
      <alignment horizontal="center" vertical="center" wrapText="1"/>
    </xf>
    <xf numFmtId="0" fontId="56" fillId="11" borderId="83" xfId="4" applyNumberFormat="1" applyFont="1" applyFill="1" applyBorder="1" applyAlignment="1">
      <alignment horizontal="center" vertical="center" wrapText="1"/>
    </xf>
    <xf numFmtId="0" fontId="56" fillId="11" borderId="84" xfId="4" applyNumberFormat="1" applyFont="1" applyFill="1" applyBorder="1" applyAlignment="1">
      <alignment horizontal="center" vertical="center" wrapText="1"/>
    </xf>
    <xf numFmtId="0" fontId="54" fillId="24" borderId="0" xfId="4" applyNumberFormat="1" applyFont="1" applyFill="1" applyAlignment="1">
      <alignment horizontal="center" vertical="top" wrapText="1"/>
    </xf>
    <xf numFmtId="164" fontId="6" fillId="22" borderId="160" xfId="0" applyNumberFormat="1" applyFont="1" applyFill="1" applyBorder="1" applyAlignment="1">
      <alignment horizontal="center" vertical="center"/>
    </xf>
    <xf numFmtId="164" fontId="6" fillId="22" borderId="187" xfId="0" applyNumberFormat="1" applyFont="1" applyFill="1" applyBorder="1" applyAlignment="1">
      <alignment horizontal="center" vertical="center"/>
    </xf>
    <xf numFmtId="0" fontId="9" fillId="7" borderId="55" xfId="0" applyFont="1" applyFill="1" applyBorder="1" applyAlignment="1" applyProtection="1">
      <alignment horizontal="center" vertical="center"/>
      <protection locked="0"/>
    </xf>
    <xf numFmtId="0" fontId="9" fillId="7" borderId="188" xfId="0" applyFont="1" applyFill="1" applyBorder="1" applyAlignment="1" applyProtection="1">
      <alignment horizontal="center" vertical="center"/>
      <protection locked="0"/>
    </xf>
    <xf numFmtId="0" fontId="9" fillId="7" borderId="161" xfId="0" applyFont="1" applyFill="1" applyBorder="1" applyAlignment="1" applyProtection="1">
      <alignment horizontal="center" vertical="center"/>
      <protection locked="0"/>
    </xf>
    <xf numFmtId="0" fontId="9" fillId="7" borderId="162" xfId="0" applyFont="1" applyFill="1" applyBorder="1" applyAlignment="1" applyProtection="1">
      <alignment horizontal="center" vertical="center"/>
      <protection locked="0"/>
    </xf>
    <xf numFmtId="0" fontId="9" fillId="7" borderId="87" xfId="0" applyFont="1" applyFill="1" applyBorder="1" applyAlignment="1" applyProtection="1">
      <alignment horizontal="center" vertical="center"/>
      <protection locked="0"/>
    </xf>
    <xf numFmtId="0" fontId="9" fillId="7" borderId="167" xfId="0" applyFont="1" applyFill="1" applyBorder="1" applyAlignment="1" applyProtection="1">
      <alignment horizontal="center" vertical="center"/>
      <protection locked="0"/>
    </xf>
    <xf numFmtId="0" fontId="9" fillId="7" borderId="59" xfId="0" applyFont="1" applyFill="1" applyBorder="1" applyAlignment="1" applyProtection="1">
      <alignment horizontal="center" vertical="center"/>
      <protection locked="0"/>
    </xf>
    <xf numFmtId="0" fontId="9" fillId="7" borderId="60" xfId="0" applyFont="1" applyFill="1" applyBorder="1" applyAlignment="1" applyProtection="1">
      <alignment horizontal="center" vertical="center"/>
      <protection locked="0"/>
    </xf>
    <xf numFmtId="0" fontId="9" fillId="7" borderId="64" xfId="0" applyFont="1" applyFill="1" applyBorder="1" applyAlignment="1" applyProtection="1">
      <alignment horizontal="center" vertical="center"/>
      <protection locked="0"/>
    </xf>
    <xf numFmtId="0" fontId="9" fillId="7" borderId="61" xfId="0" applyFont="1" applyFill="1" applyBorder="1" applyAlignment="1" applyProtection="1">
      <alignment horizontal="center" vertical="center"/>
      <protection locked="0"/>
    </xf>
    <xf numFmtId="0" fontId="9" fillId="7" borderId="183" xfId="0" applyFont="1" applyFill="1" applyBorder="1" applyAlignment="1" applyProtection="1">
      <alignment horizontal="center" vertical="center"/>
      <protection locked="0"/>
    </xf>
    <xf numFmtId="0" fontId="9" fillId="7" borderId="184" xfId="0" applyFont="1" applyFill="1" applyBorder="1" applyAlignment="1" applyProtection="1">
      <alignment horizontal="center" vertical="center"/>
      <protection locked="0"/>
    </xf>
    <xf numFmtId="0" fontId="9" fillId="7" borderId="56" xfId="0" applyFont="1" applyFill="1" applyBorder="1" applyAlignment="1" applyProtection="1">
      <alignment horizontal="center" vertical="center"/>
      <protection locked="0"/>
    </xf>
    <xf numFmtId="0" fontId="5" fillId="7" borderId="138" xfId="0" applyFont="1" applyFill="1" applyBorder="1" applyAlignment="1" applyProtection="1">
      <alignment horizontal="center" vertical="center"/>
      <protection locked="0"/>
    </xf>
    <xf numFmtId="0" fontId="5" fillId="7" borderId="139" xfId="0" applyFont="1" applyFill="1" applyBorder="1" applyAlignment="1" applyProtection="1">
      <alignment horizontal="center" vertical="center"/>
      <protection locked="0"/>
    </xf>
    <xf numFmtId="0" fontId="9" fillId="7" borderId="88" xfId="0" applyFont="1" applyFill="1" applyBorder="1" applyAlignment="1" applyProtection="1">
      <alignment horizontal="center" vertical="center"/>
      <protection locked="0"/>
    </xf>
    <xf numFmtId="0" fontId="9" fillId="7" borderId="152" xfId="0" applyFont="1" applyFill="1" applyBorder="1" applyAlignment="1" applyProtection="1">
      <alignment horizontal="center" vertical="center"/>
      <protection locked="0"/>
    </xf>
    <xf numFmtId="0" fontId="9" fillId="7" borderId="86" xfId="0" applyFont="1" applyFill="1" applyBorder="1" applyAlignment="1" applyProtection="1">
      <alignment horizontal="center" vertical="center"/>
      <protection locked="0"/>
    </xf>
    <xf numFmtId="0" fontId="5" fillId="7" borderId="155" xfId="0" applyFont="1" applyFill="1" applyBorder="1" applyAlignment="1" applyProtection="1">
      <alignment horizontal="center" vertical="center"/>
      <protection locked="0"/>
    </xf>
    <xf numFmtId="0" fontId="5" fillId="7" borderId="184" xfId="0" applyFont="1" applyFill="1" applyBorder="1" applyAlignment="1" applyProtection="1">
      <alignment horizontal="center" vertical="center"/>
      <protection locked="0"/>
    </xf>
    <xf numFmtId="0" fontId="5" fillId="7" borderId="66" xfId="0" applyFont="1" applyFill="1" applyBorder="1" applyAlignment="1" applyProtection="1">
      <alignment horizontal="center" vertical="center"/>
      <protection locked="0"/>
    </xf>
    <xf numFmtId="0" fontId="5" fillId="7" borderId="93" xfId="0" applyFont="1" applyFill="1" applyBorder="1" applyAlignment="1" applyProtection="1">
      <alignment horizontal="center" vertical="center"/>
      <protection locked="0"/>
    </xf>
    <xf numFmtId="0" fontId="9" fillId="7" borderId="89" xfId="0" applyFont="1" applyFill="1" applyBorder="1" applyAlignment="1" applyProtection="1">
      <alignment horizontal="center" vertical="center"/>
      <protection locked="0"/>
    </xf>
    <xf numFmtId="0" fontId="9" fillId="7" borderId="90" xfId="0" applyFont="1" applyFill="1" applyBorder="1" applyAlignment="1" applyProtection="1">
      <alignment horizontal="center" vertical="center"/>
      <protection locked="0"/>
    </xf>
    <xf numFmtId="164" fontId="6" fillId="20" borderId="141" xfId="0" applyNumberFormat="1" applyFont="1" applyFill="1" applyBorder="1" applyAlignment="1">
      <alignment horizontal="center" vertical="center"/>
    </xf>
    <xf numFmtId="0" fontId="9" fillId="7" borderId="138" xfId="0" applyFont="1" applyFill="1" applyBorder="1" applyAlignment="1" applyProtection="1">
      <alignment horizontal="center" vertical="center"/>
      <protection locked="0"/>
    </xf>
    <xf numFmtId="0" fontId="9" fillId="7" borderId="139" xfId="0" applyFont="1" applyFill="1" applyBorder="1" applyAlignment="1" applyProtection="1">
      <alignment horizontal="center" vertical="center"/>
      <protection locked="0"/>
    </xf>
    <xf numFmtId="0" fontId="16" fillId="23" borderId="174" xfId="0" applyFont="1" applyFill="1" applyBorder="1" applyAlignment="1">
      <alignment horizontal="center" vertical="center"/>
    </xf>
    <xf numFmtId="0" fontId="16" fillId="23" borderId="175" xfId="0" applyFont="1" applyFill="1" applyBorder="1" applyAlignment="1">
      <alignment horizontal="center" vertical="center"/>
    </xf>
    <xf numFmtId="164" fontId="6" fillId="22" borderId="171" xfId="0" applyNumberFormat="1" applyFont="1" applyFill="1" applyBorder="1" applyAlignment="1">
      <alignment horizontal="center" vertical="center"/>
    </xf>
    <xf numFmtId="0" fontId="9" fillId="7" borderId="85" xfId="0" applyFont="1" applyFill="1" applyBorder="1" applyAlignment="1" applyProtection="1">
      <alignment horizontal="center" vertical="center"/>
      <protection locked="0"/>
    </xf>
    <xf numFmtId="0" fontId="23" fillId="4" borderId="176" xfId="0" applyFont="1" applyFill="1" applyBorder="1" applyAlignment="1">
      <alignment horizontal="center" vertical="center" wrapText="1"/>
    </xf>
    <xf numFmtId="0" fontId="23" fillId="4" borderId="177" xfId="0" applyFont="1" applyFill="1" applyBorder="1" applyAlignment="1">
      <alignment horizontal="center" vertical="center" wrapText="1"/>
    </xf>
    <xf numFmtId="0" fontId="23" fillId="4" borderId="178" xfId="0" applyFont="1" applyFill="1" applyBorder="1" applyAlignment="1">
      <alignment horizontal="center" vertical="center" wrapText="1"/>
    </xf>
    <xf numFmtId="0" fontId="23" fillId="4" borderId="179" xfId="0" applyFont="1" applyFill="1" applyBorder="1" applyAlignment="1">
      <alignment horizontal="center" vertical="center" wrapText="1"/>
    </xf>
    <xf numFmtId="0" fontId="23" fillId="4" borderId="180" xfId="0" applyFont="1" applyFill="1" applyBorder="1" applyAlignment="1">
      <alignment horizontal="center" vertical="center" wrapText="1"/>
    </xf>
    <xf numFmtId="0" fontId="9" fillId="7" borderId="181" xfId="0" applyFont="1" applyFill="1" applyBorder="1" applyAlignment="1" applyProtection="1">
      <alignment horizontal="center" vertical="center"/>
      <protection locked="0"/>
    </xf>
    <xf numFmtId="0" fontId="9" fillId="7" borderId="182" xfId="0" applyFont="1" applyFill="1" applyBorder="1" applyAlignment="1" applyProtection="1">
      <alignment horizontal="center" vertical="center"/>
      <protection locked="0"/>
    </xf>
    <xf numFmtId="0" fontId="9" fillId="7" borderId="171" xfId="0" applyFont="1" applyFill="1" applyBorder="1" applyAlignment="1" applyProtection="1">
      <alignment horizontal="center" vertical="center"/>
      <protection locked="0"/>
    </xf>
    <xf numFmtId="0" fontId="9" fillId="7" borderId="96" xfId="0" applyFont="1" applyFill="1" applyBorder="1" applyAlignment="1" applyProtection="1">
      <alignment horizontal="center" vertical="center"/>
      <protection locked="0"/>
    </xf>
    <xf numFmtId="0" fontId="9" fillId="7" borderId="95" xfId="0" applyFont="1" applyFill="1" applyBorder="1" applyAlignment="1" applyProtection="1">
      <alignment horizontal="center" vertical="center"/>
      <protection locked="0"/>
    </xf>
    <xf numFmtId="0" fontId="9" fillId="25" borderId="172" xfId="0" applyFont="1" applyFill="1" applyBorder="1" applyAlignment="1" applyProtection="1">
      <alignment horizontal="center" vertical="center"/>
      <protection locked="0"/>
    </xf>
    <xf numFmtId="0" fontId="9" fillId="25" borderId="173" xfId="0" applyFont="1" applyFill="1" applyBorder="1" applyAlignment="1" applyProtection="1">
      <alignment horizontal="center" vertical="center"/>
      <protection locked="0"/>
    </xf>
    <xf numFmtId="0" fontId="5" fillId="7" borderId="108" xfId="0" applyFont="1" applyFill="1" applyBorder="1" applyAlignment="1" applyProtection="1">
      <alignment horizontal="center" vertical="center"/>
      <protection locked="0"/>
    </xf>
    <xf numFmtId="0" fontId="5" fillId="7" borderId="56" xfId="0" applyFont="1" applyFill="1" applyBorder="1" applyAlignment="1" applyProtection="1">
      <alignment horizontal="center" vertical="center"/>
      <protection locked="0"/>
    </xf>
    <xf numFmtId="0" fontId="5" fillId="7" borderId="57" xfId="0" applyFont="1" applyFill="1" applyBorder="1" applyAlignment="1" applyProtection="1">
      <alignment horizontal="center" vertical="center"/>
      <protection locked="0"/>
    </xf>
    <xf numFmtId="0" fontId="5" fillId="7" borderId="168" xfId="0" applyFont="1" applyFill="1" applyBorder="1" applyAlignment="1" applyProtection="1">
      <alignment horizontal="center" vertical="center"/>
      <protection locked="0"/>
    </xf>
    <xf numFmtId="0" fontId="5" fillId="7" borderId="62" xfId="0" applyFont="1" applyFill="1" applyBorder="1" applyAlignment="1" applyProtection="1">
      <alignment horizontal="center" vertical="center"/>
      <protection locked="0"/>
    </xf>
    <xf numFmtId="0" fontId="9" fillId="7" borderId="163" xfId="0" applyFont="1" applyFill="1" applyBorder="1" applyAlignment="1" applyProtection="1">
      <alignment horizontal="center" vertical="center"/>
      <protection locked="0"/>
    </xf>
    <xf numFmtId="0" fontId="9" fillId="7" borderId="149" xfId="0" applyFont="1" applyFill="1" applyBorder="1" applyAlignment="1" applyProtection="1">
      <alignment horizontal="center" vertical="center"/>
      <protection locked="0"/>
    </xf>
    <xf numFmtId="0" fontId="9" fillId="7" borderId="164" xfId="0" applyFont="1" applyFill="1" applyBorder="1" applyAlignment="1" applyProtection="1">
      <alignment horizontal="center" vertical="center"/>
      <protection locked="0"/>
    </xf>
    <xf numFmtId="0" fontId="9" fillId="7" borderId="150" xfId="0" applyFont="1" applyFill="1" applyBorder="1" applyAlignment="1" applyProtection="1">
      <alignment horizontal="center" vertical="center"/>
      <protection locked="0"/>
    </xf>
    <xf numFmtId="0" fontId="9" fillId="7" borderId="165" xfId="0" applyFont="1" applyFill="1" applyBorder="1" applyAlignment="1" applyProtection="1">
      <alignment horizontal="center" vertical="center"/>
      <protection locked="0"/>
    </xf>
    <xf numFmtId="0" fontId="9" fillId="7" borderId="121" xfId="0" applyFont="1" applyFill="1" applyBorder="1" applyAlignment="1" applyProtection="1">
      <alignment horizontal="center" vertical="center"/>
      <protection locked="0"/>
    </xf>
    <xf numFmtId="0" fontId="9" fillId="7" borderId="166" xfId="0" applyFont="1" applyFill="1" applyBorder="1" applyAlignment="1" applyProtection="1">
      <alignment horizontal="center" vertical="center"/>
      <protection locked="0"/>
    </xf>
    <xf numFmtId="0" fontId="9" fillId="7" borderId="124" xfId="0" applyFont="1" applyFill="1" applyBorder="1" applyAlignment="1" applyProtection="1">
      <alignment horizontal="center" vertical="center"/>
      <protection locked="0"/>
    </xf>
    <xf numFmtId="0" fontId="9" fillId="7" borderId="153" xfId="0" applyFont="1" applyFill="1" applyBorder="1" applyAlignment="1" applyProtection="1">
      <alignment horizontal="center" vertical="center"/>
      <protection locked="0"/>
    </xf>
    <xf numFmtId="0" fontId="9" fillId="7" borderId="154" xfId="0" applyFont="1" applyFill="1" applyBorder="1" applyAlignment="1" applyProtection="1">
      <alignment horizontal="center" vertical="center"/>
      <protection locked="0"/>
    </xf>
    <xf numFmtId="0" fontId="9" fillId="7" borderId="151" xfId="0" applyFont="1" applyFill="1" applyBorder="1" applyAlignment="1" applyProtection="1">
      <alignment horizontal="center" vertical="center"/>
      <protection locked="0"/>
    </xf>
    <xf numFmtId="0" fontId="9" fillId="7" borderId="145" xfId="0" applyFont="1" applyFill="1" applyBorder="1" applyAlignment="1" applyProtection="1">
      <alignment horizontal="center" vertical="center"/>
      <protection locked="0"/>
    </xf>
    <xf numFmtId="0" fontId="9" fillId="7" borderId="146" xfId="0" applyFont="1" applyFill="1" applyBorder="1" applyAlignment="1" applyProtection="1">
      <alignment horizontal="center" vertical="center"/>
      <protection locked="0"/>
    </xf>
    <xf numFmtId="164" fontId="6" fillId="13" borderId="53" xfId="0" applyNumberFormat="1" applyFont="1" applyFill="1" applyBorder="1" applyAlignment="1">
      <alignment horizontal="center" vertical="center"/>
    </xf>
    <xf numFmtId="164" fontId="6" fillId="13" borderId="169" xfId="0" applyNumberFormat="1" applyFont="1" applyFill="1" applyBorder="1" applyAlignment="1">
      <alignment horizontal="center" vertical="center"/>
    </xf>
    <xf numFmtId="0" fontId="9" fillId="7" borderId="170" xfId="0" applyFont="1" applyFill="1" applyBorder="1" applyAlignment="1" applyProtection="1">
      <alignment horizontal="center" vertical="center"/>
      <protection locked="0"/>
    </xf>
    <xf numFmtId="164" fontId="6" fillId="20" borderId="185" xfId="0" applyNumberFormat="1" applyFont="1" applyFill="1" applyBorder="1" applyAlignment="1">
      <alignment horizontal="center" vertical="center"/>
    </xf>
    <xf numFmtId="0" fontId="9" fillId="7" borderId="186" xfId="0" applyFont="1" applyFill="1" applyBorder="1" applyAlignment="1" applyProtection="1">
      <alignment horizontal="center" vertical="center"/>
      <protection locked="0"/>
    </xf>
    <xf numFmtId="0" fontId="9" fillId="7" borderId="120" xfId="0" applyFont="1" applyFill="1" applyBorder="1" applyAlignment="1" applyProtection="1">
      <alignment horizontal="center" vertical="center"/>
      <protection locked="0"/>
    </xf>
    <xf numFmtId="0" fontId="9" fillId="7" borderId="115" xfId="0" applyFont="1" applyFill="1" applyBorder="1" applyAlignment="1" applyProtection="1">
      <alignment horizontal="center" vertical="center"/>
      <protection locked="0"/>
    </xf>
    <xf numFmtId="0" fontId="5" fillId="7" borderId="156" xfId="0" applyFont="1" applyFill="1" applyBorder="1" applyAlignment="1" applyProtection="1">
      <alignment horizontal="center" vertical="center"/>
      <protection locked="0"/>
    </xf>
    <xf numFmtId="0" fontId="9" fillId="7" borderId="91" xfId="0" applyFont="1" applyFill="1" applyBorder="1" applyAlignment="1" applyProtection="1">
      <alignment horizontal="center" vertical="center"/>
      <protection locked="0"/>
    </xf>
    <xf numFmtId="0" fontId="9" fillId="7" borderId="157" xfId="0" applyFont="1" applyFill="1" applyBorder="1" applyAlignment="1" applyProtection="1">
      <alignment horizontal="center" vertical="center"/>
      <protection locked="0"/>
    </xf>
    <xf numFmtId="0" fontId="9" fillId="7" borderId="158" xfId="0" applyFont="1" applyFill="1" applyBorder="1" applyAlignment="1" applyProtection="1">
      <alignment horizontal="center" vertical="center"/>
      <protection locked="0"/>
    </xf>
    <xf numFmtId="0" fontId="9" fillId="7" borderId="131" xfId="0" applyFont="1" applyFill="1" applyBorder="1" applyAlignment="1" applyProtection="1">
      <alignment horizontal="center" vertical="center"/>
      <protection locked="0"/>
    </xf>
    <xf numFmtId="0" fontId="9" fillId="7" borderId="159" xfId="0" applyFont="1" applyFill="1" applyBorder="1" applyAlignment="1" applyProtection="1">
      <alignment horizontal="center" vertical="center"/>
      <protection locked="0"/>
    </xf>
    <xf numFmtId="0" fontId="9" fillId="7" borderId="132" xfId="0" applyFont="1" applyFill="1" applyBorder="1" applyAlignment="1" applyProtection="1">
      <alignment horizontal="center" vertical="center"/>
      <protection locked="0"/>
    </xf>
    <xf numFmtId="0" fontId="19" fillId="5" borderId="135" xfId="0" applyFont="1" applyFill="1" applyBorder="1" applyAlignment="1">
      <alignment horizontal="center" vertical="center"/>
    </xf>
    <xf numFmtId="0" fontId="19" fillId="5" borderId="136" xfId="0" applyFont="1" applyFill="1" applyBorder="1" applyAlignment="1">
      <alignment horizontal="center" vertical="center"/>
    </xf>
    <xf numFmtId="0" fontId="19" fillId="5" borderId="137" xfId="0" applyFont="1" applyFill="1" applyBorder="1" applyAlignment="1">
      <alignment horizontal="center" vertical="center"/>
    </xf>
    <xf numFmtId="164" fontId="6" fillId="20" borderId="140" xfId="0" applyNumberFormat="1" applyFont="1" applyFill="1" applyBorder="1" applyAlignment="1">
      <alignment horizontal="center" vertical="center"/>
    </xf>
    <xf numFmtId="0" fontId="16" fillId="21" borderId="142" xfId="0" applyFont="1" applyFill="1" applyBorder="1" applyAlignment="1">
      <alignment horizontal="center" vertical="center" wrapText="1"/>
    </xf>
    <xf numFmtId="0" fontId="16" fillId="21" borderId="143" xfId="0" applyFont="1" applyFill="1" applyBorder="1" applyAlignment="1">
      <alignment horizontal="center" vertical="center" wrapText="1"/>
    </xf>
    <xf numFmtId="0" fontId="5" fillId="7" borderId="63" xfId="0" applyFont="1" applyFill="1" applyBorder="1" applyAlignment="1" applyProtection="1">
      <alignment horizontal="center" vertical="center"/>
      <protection locked="0"/>
    </xf>
    <xf numFmtId="0" fontId="5" fillId="7" borderId="125" xfId="0" applyFont="1" applyFill="1" applyBorder="1" applyAlignment="1" applyProtection="1">
      <alignment horizontal="center" vertical="center"/>
      <protection locked="0"/>
    </xf>
    <xf numFmtId="0" fontId="9" fillId="7" borderId="144" xfId="0" applyFont="1" applyFill="1" applyBorder="1" applyAlignment="1" applyProtection="1">
      <alignment horizontal="center" vertical="center"/>
      <protection locked="0"/>
    </xf>
    <xf numFmtId="0" fontId="17" fillId="3" borderId="147" xfId="0" applyFont="1" applyFill="1" applyBorder="1" applyAlignment="1">
      <alignment horizontal="center" vertical="center"/>
    </xf>
    <xf numFmtId="0" fontId="17" fillId="3" borderId="3" xfId="0" applyFont="1" applyFill="1" applyBorder="1" applyAlignment="1">
      <alignment horizontal="center" vertical="center"/>
    </xf>
    <xf numFmtId="0" fontId="17" fillId="3" borderId="148" xfId="0" applyFont="1" applyFill="1" applyBorder="1" applyAlignment="1">
      <alignment horizontal="center" vertical="center"/>
    </xf>
    <xf numFmtId="0" fontId="9" fillId="7" borderId="114" xfId="0" applyFont="1" applyFill="1" applyBorder="1" applyAlignment="1" applyProtection="1">
      <alignment horizontal="center" vertical="center"/>
      <protection locked="0"/>
    </xf>
    <xf numFmtId="0" fontId="9" fillId="7" borderId="150" xfId="0" applyFont="1" applyFill="1" applyBorder="1" applyAlignment="1" applyProtection="1">
      <alignment horizontal="center" vertical="center" wrapText="1"/>
      <protection locked="0"/>
    </xf>
    <xf numFmtId="0" fontId="9" fillId="7" borderId="115" xfId="0" applyFont="1" applyFill="1" applyBorder="1" applyAlignment="1" applyProtection="1">
      <alignment horizontal="center" vertical="center" wrapText="1"/>
      <protection locked="0"/>
    </xf>
    <xf numFmtId="0" fontId="5" fillId="7" borderId="92" xfId="0" applyFont="1" applyFill="1" applyBorder="1" applyAlignment="1" applyProtection="1">
      <alignment horizontal="center" vertical="center"/>
      <protection locked="0"/>
    </xf>
    <xf numFmtId="164" fontId="3" fillId="12" borderId="54" xfId="0" applyNumberFormat="1" applyFont="1" applyFill="1" applyBorder="1" applyAlignment="1">
      <alignment horizontal="center" vertical="center"/>
    </xf>
    <xf numFmtId="164" fontId="3" fillId="12" borderId="52" xfId="0" applyNumberFormat="1" applyFont="1" applyFill="1" applyBorder="1" applyAlignment="1">
      <alignment horizontal="center" vertical="center"/>
    </xf>
    <xf numFmtId="164" fontId="30" fillId="12" borderId="54" xfId="0" applyNumberFormat="1" applyFont="1" applyFill="1" applyBorder="1" applyAlignment="1">
      <alignment horizontal="center" vertical="center"/>
    </xf>
    <xf numFmtId="164" fontId="30" fillId="12" borderId="52" xfId="0" applyNumberFormat="1" applyFont="1" applyFill="1" applyBorder="1" applyAlignment="1">
      <alignment horizontal="center" vertical="center"/>
    </xf>
    <xf numFmtId="164" fontId="6" fillId="16" borderId="101" xfId="0" applyNumberFormat="1" applyFont="1" applyFill="1" applyBorder="1" applyAlignment="1">
      <alignment horizontal="center" vertical="center"/>
    </xf>
    <xf numFmtId="0" fontId="9" fillId="7" borderId="127" xfId="0" applyFont="1" applyFill="1" applyBorder="1" applyAlignment="1" applyProtection="1">
      <alignment horizontal="center" vertical="center"/>
      <protection locked="0"/>
    </xf>
    <xf numFmtId="0" fontId="9" fillId="7" borderId="128" xfId="0" applyFont="1" applyFill="1" applyBorder="1" applyAlignment="1" applyProtection="1">
      <alignment horizontal="center" vertical="center"/>
      <protection locked="0"/>
    </xf>
    <xf numFmtId="0" fontId="5" fillId="7" borderId="129" xfId="0" applyFont="1" applyFill="1" applyBorder="1" applyAlignment="1" applyProtection="1">
      <alignment horizontal="center" vertical="center"/>
      <protection locked="0"/>
    </xf>
    <xf numFmtId="0" fontId="9" fillId="7" borderId="134" xfId="0" applyFont="1" applyFill="1" applyBorder="1" applyAlignment="1" applyProtection="1">
      <alignment horizontal="center" vertical="center"/>
      <protection locked="0"/>
    </xf>
    <xf numFmtId="0" fontId="5" fillId="7" borderId="55" xfId="0" applyFont="1" applyFill="1" applyBorder="1" applyAlignment="1" applyProtection="1">
      <alignment horizontal="center" vertical="center"/>
      <protection locked="0"/>
    </xf>
    <xf numFmtId="0" fontId="5" fillId="7" borderId="122" xfId="0" applyFont="1" applyFill="1" applyBorder="1" applyAlignment="1" applyProtection="1">
      <alignment horizontal="center" vertical="center"/>
      <protection locked="0"/>
    </xf>
    <xf numFmtId="0" fontId="5" fillId="7" borderId="123" xfId="0" applyFont="1" applyFill="1" applyBorder="1" applyAlignment="1" applyProtection="1">
      <alignment horizontal="center" vertical="center"/>
      <protection locked="0"/>
    </xf>
    <xf numFmtId="0" fontId="5" fillId="7" borderId="58" xfId="0" applyFont="1" applyFill="1" applyBorder="1" applyAlignment="1" applyProtection="1">
      <alignment horizontal="center" vertical="center"/>
      <protection locked="0"/>
    </xf>
    <xf numFmtId="0" fontId="5" fillId="7" borderId="112" xfId="0" applyFont="1" applyFill="1" applyBorder="1" applyAlignment="1" applyProtection="1">
      <alignment horizontal="center" vertical="center"/>
      <protection locked="0"/>
    </xf>
    <xf numFmtId="0" fontId="5" fillId="7" borderId="111" xfId="0" applyFont="1" applyFill="1" applyBorder="1" applyAlignment="1" applyProtection="1">
      <alignment horizontal="center" vertical="center"/>
      <protection locked="0"/>
    </xf>
    <xf numFmtId="0" fontId="5" fillId="7" borderId="65" xfId="0" applyFont="1" applyFill="1" applyBorder="1" applyAlignment="1" applyProtection="1">
      <alignment horizontal="center" vertical="center"/>
      <protection locked="0"/>
    </xf>
    <xf numFmtId="0" fontId="32" fillId="19" borderId="103" xfId="0" applyFont="1" applyFill="1" applyBorder="1" applyAlignment="1">
      <alignment horizontal="center" vertical="center"/>
    </xf>
    <xf numFmtId="0" fontId="32" fillId="19" borderId="104" xfId="0" applyFont="1" applyFill="1" applyBorder="1" applyAlignment="1">
      <alignment horizontal="center" vertical="center"/>
    </xf>
    <xf numFmtId="0" fontId="32" fillId="19" borderId="105" xfId="0" applyFont="1" applyFill="1" applyBorder="1" applyAlignment="1">
      <alignment horizontal="center" vertical="center"/>
    </xf>
    <xf numFmtId="164" fontId="31" fillId="15" borderId="94" xfId="0" applyNumberFormat="1" applyFont="1" applyFill="1" applyBorder="1" applyAlignment="1">
      <alignment horizontal="center" vertical="center"/>
    </xf>
    <xf numFmtId="164" fontId="11" fillId="0" borderId="94" xfId="0" applyNumberFormat="1" applyFont="1" applyFill="1" applyBorder="1" applyAlignment="1">
      <alignment horizontal="center" vertical="center"/>
    </xf>
    <xf numFmtId="164" fontId="11" fillId="11" borderId="94" xfId="0" applyNumberFormat="1" applyFont="1" applyFill="1" applyBorder="1" applyAlignment="1">
      <alignment horizontal="center" vertical="center"/>
    </xf>
    <xf numFmtId="0" fontId="38" fillId="6" borderId="106" xfId="0" applyFont="1" applyFill="1" applyBorder="1" applyAlignment="1">
      <alignment horizontal="center" vertical="center" wrapText="1"/>
    </xf>
    <xf numFmtId="0" fontId="38" fillId="6" borderId="6" xfId="0" applyFont="1" applyFill="1" applyBorder="1" applyAlignment="1">
      <alignment horizontal="center" vertical="center" wrapText="1"/>
    </xf>
    <xf numFmtId="0" fontId="38" fillId="6" borderId="107" xfId="0" applyFont="1" applyFill="1" applyBorder="1" applyAlignment="1">
      <alignment horizontal="center" vertical="center" wrapText="1"/>
    </xf>
    <xf numFmtId="164" fontId="3" fillId="12" borderId="102" xfId="0" applyNumberFormat="1" applyFont="1" applyFill="1" applyBorder="1" applyAlignment="1">
      <alignment horizontal="center" vertical="center"/>
    </xf>
    <xf numFmtId="164" fontId="8" fillId="0" borderId="102" xfId="0" applyNumberFormat="1" applyFont="1" applyFill="1" applyBorder="1" applyAlignment="1" applyProtection="1">
      <alignment horizontal="center" vertical="center"/>
      <protection locked="0"/>
    </xf>
    <xf numFmtId="0" fontId="8" fillId="0" borderId="102" xfId="0" applyFont="1" applyBorder="1" applyAlignment="1">
      <alignment horizontal="center" vertical="center"/>
    </xf>
    <xf numFmtId="0" fontId="5" fillId="7" borderId="109" xfId="0" applyFont="1" applyFill="1" applyBorder="1" applyAlignment="1" applyProtection="1">
      <alignment horizontal="center" vertical="center"/>
      <protection locked="0"/>
    </xf>
    <xf numFmtId="0" fontId="5" fillId="7" borderId="110" xfId="0" applyFont="1" applyFill="1" applyBorder="1" applyAlignment="1" applyProtection="1">
      <alignment horizontal="center" vertical="center"/>
      <protection locked="0"/>
    </xf>
    <xf numFmtId="0" fontId="17" fillId="6" borderId="106" xfId="0" applyFont="1" applyFill="1" applyBorder="1" applyAlignment="1">
      <alignment horizontal="center" vertical="center" wrapText="1"/>
    </xf>
    <xf numFmtId="0" fontId="17" fillId="6" borderId="107" xfId="0" applyFont="1" applyFill="1" applyBorder="1" applyAlignment="1">
      <alignment horizontal="center" vertical="center" wrapText="1"/>
    </xf>
    <xf numFmtId="0" fontId="5" fillId="7" borderId="126" xfId="0" applyFont="1" applyFill="1" applyBorder="1" applyAlignment="1" applyProtection="1">
      <alignment horizontal="center" vertical="center"/>
      <protection locked="0"/>
    </xf>
    <xf numFmtId="164" fontId="31" fillId="15" borderId="54" xfId="0" applyNumberFormat="1" applyFont="1" applyFill="1" applyBorder="1" applyAlignment="1">
      <alignment horizontal="center" vertical="center"/>
    </xf>
    <xf numFmtId="164" fontId="31" fillId="15" borderId="52" xfId="0" applyNumberFormat="1" applyFont="1" applyFill="1" applyBorder="1" applyAlignment="1">
      <alignment horizontal="center" vertical="center"/>
    </xf>
    <xf numFmtId="164" fontId="31" fillId="15" borderId="54" xfId="0" applyNumberFormat="1" applyFont="1" applyFill="1" applyBorder="1" applyAlignment="1">
      <alignment horizontal="center" vertical="center" wrapText="1"/>
    </xf>
    <xf numFmtId="164" fontId="31" fillId="15" borderId="52" xfId="0" applyNumberFormat="1" applyFont="1" applyFill="1" applyBorder="1" applyAlignment="1">
      <alignment horizontal="center" vertical="center" wrapText="1"/>
    </xf>
    <xf numFmtId="164" fontId="6" fillId="16" borderId="97" xfId="0" applyNumberFormat="1" applyFont="1" applyFill="1" applyBorder="1" applyAlignment="1">
      <alignment horizontal="center" vertical="center"/>
    </xf>
    <xf numFmtId="164" fontId="6" fillId="16" borderId="98" xfId="0" applyNumberFormat="1" applyFont="1" applyFill="1" applyBorder="1" applyAlignment="1">
      <alignment horizontal="center" vertical="center"/>
    </xf>
    <xf numFmtId="0" fontId="25" fillId="17" borderId="99" xfId="0" applyFont="1" applyFill="1" applyBorder="1" applyAlignment="1">
      <alignment horizontal="center" vertical="center"/>
    </xf>
    <xf numFmtId="0" fontId="25" fillId="17" borderId="100" xfId="0" applyFont="1" applyFill="1" applyBorder="1" applyAlignment="1">
      <alignment horizontal="center" vertical="center"/>
    </xf>
    <xf numFmtId="164" fontId="30" fillId="12" borderId="102" xfId="0" applyNumberFormat="1" applyFont="1" applyFill="1" applyBorder="1" applyAlignment="1">
      <alignment horizontal="center" vertical="center"/>
    </xf>
    <xf numFmtId="0" fontId="10" fillId="18" borderId="99" xfId="0" applyFont="1" applyFill="1" applyBorder="1" applyAlignment="1">
      <alignment horizontal="center" vertical="center"/>
    </xf>
    <xf numFmtId="0" fontId="10" fillId="18" borderId="100" xfId="0" applyFont="1" applyFill="1" applyBorder="1" applyAlignment="1">
      <alignment horizontal="center" vertical="center"/>
    </xf>
    <xf numFmtId="0" fontId="9" fillId="7" borderId="113" xfId="0" applyFont="1" applyFill="1" applyBorder="1" applyAlignment="1" applyProtection="1">
      <alignment horizontal="center" vertical="center"/>
      <protection locked="0"/>
    </xf>
    <xf numFmtId="0" fontId="18" fillId="2" borderId="116"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117" xfId="0" applyFont="1" applyFill="1" applyBorder="1" applyAlignment="1">
      <alignment horizontal="center" vertical="center" wrapText="1"/>
    </xf>
    <xf numFmtId="164" fontId="6" fillId="13" borderId="118" xfId="0" applyNumberFormat="1" applyFont="1" applyFill="1" applyBorder="1" applyAlignment="1">
      <alignment horizontal="center" vertical="center"/>
    </xf>
    <xf numFmtId="0" fontId="9" fillId="7" borderId="119" xfId="0" applyFont="1" applyFill="1" applyBorder="1" applyAlignment="1" applyProtection="1">
      <alignment horizontal="center" vertical="center"/>
      <protection locked="0"/>
    </xf>
    <xf numFmtId="164" fontId="8" fillId="0" borderId="102" xfId="0" applyNumberFormat="1" applyFont="1" applyFill="1" applyBorder="1" applyAlignment="1">
      <alignment horizontal="center" vertical="center"/>
    </xf>
    <xf numFmtId="164" fontId="3" fillId="12" borderId="54" xfId="0" applyNumberFormat="1" applyFont="1" applyFill="1" applyBorder="1" applyAlignment="1">
      <alignment horizontal="right" vertical="center"/>
    </xf>
    <xf numFmtId="164" fontId="3" fillId="12" borderId="52" xfId="0" applyNumberFormat="1" applyFont="1" applyFill="1" applyBorder="1" applyAlignment="1">
      <alignment horizontal="right" vertical="center"/>
    </xf>
    <xf numFmtId="164" fontId="31" fillId="15" borderId="94" xfId="0" applyNumberFormat="1" applyFont="1" applyFill="1" applyBorder="1" applyAlignment="1">
      <alignment horizontal="center" vertical="center" wrapText="1"/>
    </xf>
    <xf numFmtId="0" fontId="9" fillId="7" borderId="130" xfId="0" applyFont="1" applyFill="1" applyBorder="1" applyAlignment="1" applyProtection="1">
      <alignment horizontal="center" vertical="center"/>
      <protection locked="0"/>
    </xf>
    <xf numFmtId="0" fontId="9" fillId="7" borderId="133" xfId="0" applyFont="1" applyFill="1" applyBorder="1" applyAlignment="1" applyProtection="1">
      <alignment horizontal="center" vertical="center"/>
      <protection locked="0"/>
    </xf>
    <xf numFmtId="165" fontId="74" fillId="0" borderId="0" xfId="0" applyNumberFormat="1" applyFont="1" applyFill="1" applyAlignment="1">
      <alignment horizontal="center" vertical="center" wrapText="1"/>
    </xf>
    <xf numFmtId="0" fontId="75" fillId="0" borderId="0" xfId="0" applyFont="1" applyFill="1" applyBorder="1" applyAlignment="1">
      <alignment horizontal="center" wrapText="1"/>
    </xf>
    <xf numFmtId="165" fontId="67" fillId="0" borderId="0" xfId="0" applyNumberFormat="1" applyFont="1" applyFill="1" applyAlignment="1">
      <alignment horizontal="center" wrapText="1"/>
    </xf>
    <xf numFmtId="0" fontId="76" fillId="0" borderId="0" xfId="0" applyFont="1" applyFill="1" applyAlignment="1">
      <alignment horizontal="center" vertical="top" wrapText="1"/>
    </xf>
    <xf numFmtId="0" fontId="60" fillId="0" borderId="0" xfId="0" applyFont="1" applyFill="1" applyBorder="1" applyAlignment="1">
      <alignment horizontal="center" vertical="top" wrapText="1"/>
    </xf>
    <xf numFmtId="0" fontId="60" fillId="0" borderId="0" xfId="0" applyFont="1" applyFill="1" applyBorder="1" applyAlignment="1">
      <alignment horizontal="center" vertical="center" wrapText="1"/>
    </xf>
    <xf numFmtId="0" fontId="58" fillId="0" borderId="0" xfId="0" applyFont="1" applyFill="1" applyBorder="1" applyAlignment="1">
      <alignment horizontal="center" vertical="center" wrapText="1"/>
    </xf>
    <xf numFmtId="0" fontId="58" fillId="0" borderId="189" xfId="0" applyFont="1" applyFill="1" applyBorder="1" applyAlignment="1">
      <alignment horizontal="center" vertical="center" wrapText="1"/>
    </xf>
    <xf numFmtId="0" fontId="49" fillId="0" borderId="0" xfId="0" applyFont="1" applyFill="1" applyBorder="1" applyAlignment="1">
      <alignment horizontal="center" vertical="center" wrapText="1"/>
    </xf>
    <xf numFmtId="0" fontId="49" fillId="0" borderId="190" xfId="0" applyFont="1" applyFill="1" applyBorder="1" applyAlignment="1">
      <alignment horizontal="center" vertical="center" wrapText="1"/>
    </xf>
    <xf numFmtId="0" fontId="44" fillId="0" borderId="0" xfId="0" applyFont="1" applyFill="1" applyBorder="1" applyAlignment="1">
      <alignment horizontal="center" wrapText="1"/>
    </xf>
    <xf numFmtId="0" fontId="14" fillId="0" borderId="0" xfId="0" applyFont="1" applyFill="1" applyBorder="1" applyAlignment="1">
      <alignment horizontal="center" vertical="center" wrapText="1"/>
    </xf>
    <xf numFmtId="0" fontId="51" fillId="0" borderId="0" xfId="0" applyFont="1" applyFill="1" applyBorder="1" applyAlignment="1">
      <alignment horizontal="center" vertical="center" wrapText="1"/>
    </xf>
    <xf numFmtId="0" fontId="50" fillId="0" borderId="0" xfId="0" applyFont="1" applyFill="1" applyBorder="1" applyAlignment="1">
      <alignment horizontal="center" vertical="center" wrapText="1"/>
    </xf>
    <xf numFmtId="0" fontId="50" fillId="0" borderId="191" xfId="0" applyFont="1" applyFill="1" applyBorder="1" applyAlignment="1">
      <alignment horizontal="center" vertical="center" wrapText="1"/>
    </xf>
    <xf numFmtId="0" fontId="63" fillId="0" borderId="0" xfId="0" applyFont="1" applyAlignment="1">
      <alignment horizontal="center" vertical="center" wrapText="1"/>
    </xf>
    <xf numFmtId="167" fontId="14" fillId="0" borderId="0" xfId="0" applyNumberFormat="1" applyFont="1" applyBorder="1" applyAlignment="1">
      <alignment horizontal="center" vertical="top" wrapText="1"/>
    </xf>
    <xf numFmtId="166" fontId="63" fillId="0" borderId="0" xfId="0" applyNumberFormat="1" applyFont="1" applyBorder="1" applyAlignment="1">
      <alignment horizontal="center" vertical="center" wrapText="1"/>
    </xf>
    <xf numFmtId="166" fontId="26" fillId="0" borderId="0" xfId="0" applyNumberFormat="1" applyFont="1" applyBorder="1" applyAlignment="1">
      <alignment horizontal="center" vertical="center" wrapText="1"/>
    </xf>
    <xf numFmtId="0" fontId="43" fillId="0" borderId="0" xfId="0" applyFont="1" applyBorder="1" applyAlignment="1">
      <alignment horizontal="center" vertical="top" wrapText="1"/>
    </xf>
    <xf numFmtId="0" fontId="48" fillId="0" borderId="0" xfId="0" applyFont="1" applyFill="1" applyBorder="1" applyAlignment="1">
      <alignment horizontal="center" vertical="center" wrapText="1"/>
    </xf>
    <xf numFmtId="0" fontId="48" fillId="0" borderId="189" xfId="0" applyFont="1" applyFill="1" applyBorder="1" applyAlignment="1">
      <alignment horizontal="center" vertical="center" wrapText="1"/>
    </xf>
    <xf numFmtId="0" fontId="48" fillId="0" borderId="0" xfId="0" applyFont="1" applyFill="1" applyBorder="1" applyAlignment="1">
      <alignment horizontal="center" vertical="top" wrapText="1"/>
    </xf>
    <xf numFmtId="0" fontId="48" fillId="0" borderId="189" xfId="0" applyFont="1" applyFill="1" applyBorder="1" applyAlignment="1">
      <alignment horizontal="center" vertical="top" wrapText="1"/>
    </xf>
    <xf numFmtId="0" fontId="15" fillId="0" borderId="0" xfId="0" applyFont="1" applyFill="1" applyBorder="1" applyAlignment="1">
      <alignment wrapText="1"/>
    </xf>
    <xf numFmtId="0" fontId="27" fillId="0" borderId="0"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28" fillId="0" borderId="0" xfId="0" applyFont="1" applyFill="1" applyAlignment="1">
      <alignment horizontal="center"/>
    </xf>
    <xf numFmtId="0" fontId="28" fillId="0" borderId="0" xfId="0" applyFont="1" applyFill="1" applyBorder="1" applyAlignment="1">
      <alignment horizontal="center"/>
    </xf>
    <xf numFmtId="0" fontId="49" fillId="0" borderId="0" xfId="0" applyFont="1" applyFill="1" applyBorder="1" applyAlignment="1">
      <alignment horizontal="center" vertical="top" wrapText="1"/>
    </xf>
    <xf numFmtId="0" fontId="49" fillId="0" borderId="190" xfId="0" applyFont="1" applyFill="1" applyBorder="1" applyAlignment="1">
      <alignment horizontal="center" vertical="top" wrapText="1"/>
    </xf>
    <xf numFmtId="0" fontId="15" fillId="0" borderId="0" xfId="0" applyFont="1" applyFill="1" applyBorder="1" applyAlignment="1">
      <alignment horizontal="center" vertical="center" wrapText="1"/>
    </xf>
    <xf numFmtId="0" fontId="6" fillId="8" borderId="0" xfId="0" applyFont="1" applyFill="1" applyBorder="1" applyAlignment="1">
      <alignment horizontal="center" wrapText="1"/>
    </xf>
    <xf numFmtId="0" fontId="36" fillId="8" borderId="0" xfId="0" applyFont="1" applyFill="1" applyBorder="1" applyAlignment="1">
      <alignment horizontal="center" vertical="center" wrapText="1"/>
    </xf>
    <xf numFmtId="0" fontId="33" fillId="0" borderId="0" xfId="0" applyFont="1" applyFill="1" applyBorder="1" applyAlignment="1" applyProtection="1">
      <alignment horizontal="center" vertical="center"/>
    </xf>
  </cellXfs>
  <cellStyles count="5">
    <cellStyle name="Normal" xfId="0" builtinId="0"/>
    <cellStyle name="Normal 2" xfId="1"/>
    <cellStyle name="Normal 3" xfId="2"/>
    <cellStyle name="Normal 4" xfId="3"/>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Drop" dropLines="15" dropStyle="combo" dx="31" fmlaLink="Elevé1" fmlaRange="Pays" sel="10" val="0"/>
</file>

<file path=xl/ctrlProps/ctrlProp27.xml><?xml version="1.0" encoding="utf-8"?>
<formControlPr xmlns="http://schemas.microsoft.com/office/spreadsheetml/2009/9/main" objectType="Drop" dropLines="15" dropStyle="combo" dx="31" fmlaLink="Né1" fmlaRange="Pays" sel="10" val="0"/>
</file>

<file path=xl/ctrlProps/ctrlProp28.xml><?xml version="1.0" encoding="utf-8"?>
<formControlPr xmlns="http://schemas.microsoft.com/office/spreadsheetml/2009/9/main" objectType="Drop" dropLines="15" dropStyle="combo" dx="31" fmlaLink="Né2" fmlaRange="Pays" sel="12" val="0"/>
</file>

<file path=xl/ctrlProps/ctrlProp29.xml><?xml version="1.0" encoding="utf-8"?>
<formControlPr xmlns="http://schemas.microsoft.com/office/spreadsheetml/2009/9/main" objectType="Drop" dropLines="15" dropStyle="combo" dx="31" fmlaLink="Elevé2" fmlaRange="Pays" sel="12" val="0"/>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Drop" dropLines="15" dropStyle="combo" dx="31" fmlaLink="Né3" fmlaRange="Pays" sel="1" val="0"/>
</file>

<file path=xl/ctrlProps/ctrlProp31.xml><?xml version="1.0" encoding="utf-8"?>
<formControlPr xmlns="http://schemas.microsoft.com/office/spreadsheetml/2009/9/main" objectType="Drop" dropLines="15" dropStyle="combo" dx="31" fmlaLink="Elevé3" fmlaRange="Pays" sel="1" val="0"/>
</file>

<file path=xl/ctrlProps/ctrlProp32.xml><?xml version="1.0" encoding="utf-8"?>
<formControlPr xmlns="http://schemas.microsoft.com/office/spreadsheetml/2009/9/main" objectType="Drop" dropLines="15" dropStyle="combo" dx="31" fmlaLink="Abattu1" fmlaRange="Pays" sel="10" val="0"/>
</file>

<file path=xl/ctrlProps/ctrlProp33.xml><?xml version="1.0" encoding="utf-8"?>
<formControlPr xmlns="http://schemas.microsoft.com/office/spreadsheetml/2009/9/main" objectType="Drop" dropLines="15" dropStyle="combo" dx="31" fmlaLink="Abattu2" fmlaRange="Pays" sel="12" val="0"/>
</file>

<file path=xl/ctrlProps/ctrlProp34.xml><?xml version="1.0" encoding="utf-8"?>
<formControlPr xmlns="http://schemas.microsoft.com/office/spreadsheetml/2009/9/main" objectType="Drop" dropLines="15" dropStyle="combo" dx="31" fmlaLink="Abattu3" fmlaRange="Pays" sel="1" val="0"/>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png"/><Relationship Id="rId4" Type="http://schemas.openxmlformats.org/officeDocument/2006/relationships/image" Target="../media/image7.jpeg"/></Relationships>
</file>

<file path=xl/drawings/_rels/drawing3.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2</xdr:col>
      <xdr:colOff>1443564</xdr:colOff>
      <xdr:row>21</xdr:row>
      <xdr:rowOff>719666</xdr:rowOff>
    </xdr:from>
    <xdr:to>
      <xdr:col>3</xdr:col>
      <xdr:colOff>15168</xdr:colOff>
      <xdr:row>22</xdr:row>
      <xdr:rowOff>317500</xdr:rowOff>
    </xdr:to>
    <xdr:pic>
      <xdr:nvPicPr>
        <xdr:cNvPr id="10" name="Image 3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flipH="1">
          <a:off x="3782481" y="12541249"/>
          <a:ext cx="550687" cy="51858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xdr:col>
      <xdr:colOff>1617132</xdr:colOff>
      <xdr:row>23</xdr:row>
      <xdr:rowOff>141816</xdr:rowOff>
    </xdr:from>
    <xdr:to>
      <xdr:col>2</xdr:col>
      <xdr:colOff>188735</xdr:colOff>
      <xdr:row>23</xdr:row>
      <xdr:rowOff>660400</xdr:rowOff>
    </xdr:to>
    <xdr:pic>
      <xdr:nvPicPr>
        <xdr:cNvPr id="11" name="Image 3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flipH="1">
          <a:off x="1976965" y="13815483"/>
          <a:ext cx="550687" cy="51858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xdr:col>
      <xdr:colOff>1731433</xdr:colOff>
      <xdr:row>22</xdr:row>
      <xdr:rowOff>679449</xdr:rowOff>
    </xdr:from>
    <xdr:to>
      <xdr:col>5</xdr:col>
      <xdr:colOff>303036</xdr:colOff>
      <xdr:row>23</xdr:row>
      <xdr:rowOff>266699</xdr:rowOff>
    </xdr:to>
    <xdr:pic>
      <xdr:nvPicPr>
        <xdr:cNvPr id="13" name="Image 3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flipH="1">
          <a:off x="8028516" y="13421782"/>
          <a:ext cx="550687" cy="51858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xdr:col>
      <xdr:colOff>1492249</xdr:colOff>
      <xdr:row>19</xdr:row>
      <xdr:rowOff>730250</xdr:rowOff>
    </xdr:from>
    <xdr:to>
      <xdr:col>1</xdr:col>
      <xdr:colOff>1936749</xdr:colOff>
      <xdr:row>21</xdr:row>
      <xdr:rowOff>400050</xdr:rowOff>
    </xdr:to>
    <xdr:pic>
      <xdr:nvPicPr>
        <xdr:cNvPr id="14" name="Picture 189" descr="Picto Saison"/>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r="4391"/>
        <a:stretch>
          <a:fillRect/>
        </a:stretch>
      </xdr:blipFill>
      <xdr:spPr bwMode="auto">
        <a:xfrm>
          <a:off x="1852082" y="11779250"/>
          <a:ext cx="444500" cy="44238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2</xdr:col>
      <xdr:colOff>1619249</xdr:colOff>
      <xdr:row>19</xdr:row>
      <xdr:rowOff>698500</xdr:rowOff>
    </xdr:from>
    <xdr:to>
      <xdr:col>3</xdr:col>
      <xdr:colOff>38100</xdr:colOff>
      <xdr:row>21</xdr:row>
      <xdr:rowOff>368300</xdr:rowOff>
    </xdr:to>
    <xdr:pic>
      <xdr:nvPicPr>
        <xdr:cNvPr id="15" name="Picture 189" descr="Picto Saison"/>
        <xdr:cNvPicPr preferRelativeResize="0">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r="4391"/>
        <a:stretch>
          <a:fillRect/>
        </a:stretch>
      </xdr:blipFill>
      <xdr:spPr bwMode="auto">
        <a:xfrm>
          <a:off x="3958166" y="11747500"/>
          <a:ext cx="397934" cy="44238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3</xdr:col>
      <xdr:colOff>1686982</xdr:colOff>
      <xdr:row>19</xdr:row>
      <xdr:rowOff>681567</xdr:rowOff>
    </xdr:from>
    <xdr:to>
      <xdr:col>4</xdr:col>
      <xdr:colOff>105833</xdr:colOff>
      <xdr:row>21</xdr:row>
      <xdr:rowOff>351367</xdr:rowOff>
    </xdr:to>
    <xdr:pic>
      <xdr:nvPicPr>
        <xdr:cNvPr id="16" name="Picture 189" descr="Picto Saison"/>
        <xdr:cNvPicPr preferRelativeResize="0">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r="4391"/>
        <a:stretch>
          <a:fillRect/>
        </a:stretch>
      </xdr:blipFill>
      <xdr:spPr bwMode="auto">
        <a:xfrm>
          <a:off x="6004982" y="11730567"/>
          <a:ext cx="397934" cy="44238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4</xdr:col>
      <xdr:colOff>1564216</xdr:colOff>
      <xdr:row>19</xdr:row>
      <xdr:rowOff>590550</xdr:rowOff>
    </xdr:from>
    <xdr:to>
      <xdr:col>4</xdr:col>
      <xdr:colOff>1962150</xdr:colOff>
      <xdr:row>21</xdr:row>
      <xdr:rowOff>260350</xdr:rowOff>
    </xdr:to>
    <xdr:pic>
      <xdr:nvPicPr>
        <xdr:cNvPr id="17" name="Picture 189" descr="Picto Saison"/>
        <xdr:cNvPicPr preferRelativeResize="0">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r="4391"/>
        <a:stretch>
          <a:fillRect/>
        </a:stretch>
      </xdr:blipFill>
      <xdr:spPr bwMode="auto">
        <a:xfrm>
          <a:off x="7861299" y="11639550"/>
          <a:ext cx="397934" cy="44238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5</xdr:col>
      <xdr:colOff>1600198</xdr:colOff>
      <xdr:row>19</xdr:row>
      <xdr:rowOff>647700</xdr:rowOff>
    </xdr:from>
    <xdr:to>
      <xdr:col>6</xdr:col>
      <xdr:colOff>40216</xdr:colOff>
      <xdr:row>21</xdr:row>
      <xdr:rowOff>317500</xdr:rowOff>
    </xdr:to>
    <xdr:pic>
      <xdr:nvPicPr>
        <xdr:cNvPr id="18" name="Picture 189" descr="Picto Saison"/>
        <xdr:cNvPicPr preferRelativeResize="0">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r="4391"/>
        <a:stretch>
          <a:fillRect/>
        </a:stretch>
      </xdr:blipFill>
      <xdr:spPr bwMode="auto">
        <a:xfrm>
          <a:off x="9876365" y="11696700"/>
          <a:ext cx="397934" cy="44238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xdr:col>
      <xdr:colOff>1523999</xdr:colOff>
      <xdr:row>19</xdr:row>
      <xdr:rowOff>730250</xdr:rowOff>
    </xdr:from>
    <xdr:to>
      <xdr:col>1</xdr:col>
      <xdr:colOff>1968499</xdr:colOff>
      <xdr:row>21</xdr:row>
      <xdr:rowOff>400050</xdr:rowOff>
    </xdr:to>
    <xdr:pic>
      <xdr:nvPicPr>
        <xdr:cNvPr id="19" name="Picture 189" descr="Picto Saison"/>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r="4391"/>
        <a:stretch>
          <a:fillRect/>
        </a:stretch>
      </xdr:blipFill>
      <xdr:spPr bwMode="auto">
        <a:xfrm>
          <a:off x="1883832" y="11779250"/>
          <a:ext cx="444500" cy="44238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2</xdr:col>
      <xdr:colOff>1650999</xdr:colOff>
      <xdr:row>19</xdr:row>
      <xdr:rowOff>698500</xdr:rowOff>
    </xdr:from>
    <xdr:to>
      <xdr:col>3</xdr:col>
      <xdr:colOff>69850</xdr:colOff>
      <xdr:row>21</xdr:row>
      <xdr:rowOff>368300</xdr:rowOff>
    </xdr:to>
    <xdr:pic>
      <xdr:nvPicPr>
        <xdr:cNvPr id="20" name="Picture 189" descr="Picto Saison"/>
        <xdr:cNvPicPr preferRelativeResize="0">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r="4391"/>
        <a:stretch>
          <a:fillRect/>
        </a:stretch>
      </xdr:blipFill>
      <xdr:spPr bwMode="auto">
        <a:xfrm>
          <a:off x="3989916" y="11747500"/>
          <a:ext cx="397934" cy="44238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2</xdr:col>
      <xdr:colOff>1259415</xdr:colOff>
      <xdr:row>4</xdr:row>
      <xdr:rowOff>147109</xdr:rowOff>
    </xdr:from>
    <xdr:to>
      <xdr:col>2</xdr:col>
      <xdr:colOff>1716615</xdr:colOff>
      <xdr:row>5</xdr:row>
      <xdr:rowOff>85726</xdr:rowOff>
    </xdr:to>
    <xdr:pic>
      <xdr:nvPicPr>
        <xdr:cNvPr id="22" name="Image 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rcRect/>
        <a:stretch>
          <a:fillRect/>
        </a:stretch>
      </xdr:blipFill>
      <xdr:spPr bwMode="auto">
        <a:xfrm>
          <a:off x="3598332" y="1734609"/>
          <a:ext cx="457200" cy="4254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1754715</xdr:colOff>
      <xdr:row>4</xdr:row>
      <xdr:rowOff>263525</xdr:rowOff>
    </xdr:from>
    <xdr:to>
      <xdr:col>4</xdr:col>
      <xdr:colOff>207432</xdr:colOff>
      <xdr:row>5</xdr:row>
      <xdr:rowOff>208492</xdr:rowOff>
    </xdr:to>
    <xdr:pic>
      <xdr:nvPicPr>
        <xdr:cNvPr id="23" name="Image 2"/>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rcRect/>
        <a:stretch>
          <a:fillRect/>
        </a:stretch>
      </xdr:blipFill>
      <xdr:spPr bwMode="auto">
        <a:xfrm>
          <a:off x="6072715" y="1851025"/>
          <a:ext cx="431800" cy="4318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5</xdr:col>
      <xdr:colOff>1157815</xdr:colOff>
      <xdr:row>4</xdr:row>
      <xdr:rowOff>93134</xdr:rowOff>
    </xdr:from>
    <xdr:to>
      <xdr:col>5</xdr:col>
      <xdr:colOff>1599140</xdr:colOff>
      <xdr:row>5</xdr:row>
      <xdr:rowOff>31751</xdr:rowOff>
    </xdr:to>
    <xdr:pic>
      <xdr:nvPicPr>
        <xdr:cNvPr id="24" name="Image 3"/>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rcRect/>
        <a:stretch>
          <a:fillRect/>
        </a:stretch>
      </xdr:blipFill>
      <xdr:spPr bwMode="auto">
        <a:xfrm>
          <a:off x="9433982" y="1680634"/>
          <a:ext cx="441325" cy="4254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7</xdr:col>
      <xdr:colOff>0</xdr:colOff>
      <xdr:row>4</xdr:row>
      <xdr:rowOff>245534</xdr:rowOff>
    </xdr:from>
    <xdr:to>
      <xdr:col>7</xdr:col>
      <xdr:colOff>0</xdr:colOff>
      <xdr:row>5</xdr:row>
      <xdr:rowOff>190501</xdr:rowOff>
    </xdr:to>
    <xdr:pic>
      <xdr:nvPicPr>
        <xdr:cNvPr id="25" name="Image 4"/>
        <xdr:cNvPicPr>
          <a:picLocks noChangeAspect="1"/>
        </xdr:cNvPicPr>
      </xdr:nvPicPr>
      <xdr:blipFill>
        <a:blip xmlns:r="http://schemas.openxmlformats.org/officeDocument/2006/relationships" r:embed="rId4">
          <a:extLst>
            <a:ext uri="{28A0092B-C50C-407E-A947-70E740481C1C}">
              <a14:useLocalDpi xmlns:a14="http://schemas.microsoft.com/office/drawing/2010/main" xmlns="" val="0"/>
            </a:ext>
          </a:extLst>
        </a:blip>
        <a:srcRect/>
        <a:stretch>
          <a:fillRect/>
        </a:stretch>
      </xdr:blipFill>
      <xdr:spPr bwMode="auto">
        <a:xfrm>
          <a:off x="10636250" y="1833034"/>
          <a:ext cx="0" cy="4318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xdr:col>
      <xdr:colOff>1269999</xdr:colOff>
      <xdr:row>4</xdr:row>
      <xdr:rowOff>169334</xdr:rowOff>
    </xdr:from>
    <xdr:to>
      <xdr:col>1</xdr:col>
      <xdr:colOff>1727199</xdr:colOff>
      <xdr:row>5</xdr:row>
      <xdr:rowOff>107951</xdr:rowOff>
    </xdr:to>
    <xdr:pic>
      <xdr:nvPicPr>
        <xdr:cNvPr id="26" name="Image 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rcRect/>
        <a:stretch>
          <a:fillRect/>
        </a:stretch>
      </xdr:blipFill>
      <xdr:spPr bwMode="auto">
        <a:xfrm>
          <a:off x="1629832" y="1756834"/>
          <a:ext cx="457200" cy="4254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5</xdr:col>
      <xdr:colOff>1151465</xdr:colOff>
      <xdr:row>4</xdr:row>
      <xdr:rowOff>236009</xdr:rowOff>
    </xdr:from>
    <xdr:to>
      <xdr:col>5</xdr:col>
      <xdr:colOff>1151465</xdr:colOff>
      <xdr:row>5</xdr:row>
      <xdr:rowOff>180976</xdr:rowOff>
    </xdr:to>
    <xdr:pic>
      <xdr:nvPicPr>
        <xdr:cNvPr id="29" name="Image 4"/>
        <xdr:cNvPicPr>
          <a:picLocks noChangeAspect="1"/>
        </xdr:cNvPicPr>
      </xdr:nvPicPr>
      <xdr:blipFill>
        <a:blip xmlns:r="http://schemas.openxmlformats.org/officeDocument/2006/relationships" r:embed="rId4">
          <a:extLst>
            <a:ext uri="{28A0092B-C50C-407E-A947-70E740481C1C}">
              <a14:useLocalDpi xmlns:a14="http://schemas.microsoft.com/office/drawing/2010/main" xmlns="" val="0"/>
            </a:ext>
          </a:extLst>
        </a:blip>
        <a:srcRect/>
        <a:stretch>
          <a:fillRect/>
        </a:stretch>
      </xdr:blipFill>
      <xdr:spPr bwMode="auto">
        <a:xfrm>
          <a:off x="9427632" y="1823509"/>
          <a:ext cx="0" cy="4318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2</xdr:col>
      <xdr:colOff>1572681</xdr:colOff>
      <xdr:row>22</xdr:row>
      <xdr:rowOff>901698</xdr:rowOff>
    </xdr:from>
    <xdr:to>
      <xdr:col>3</xdr:col>
      <xdr:colOff>144285</xdr:colOff>
      <xdr:row>23</xdr:row>
      <xdr:rowOff>488948</xdr:rowOff>
    </xdr:to>
    <xdr:pic>
      <xdr:nvPicPr>
        <xdr:cNvPr id="30" name="Image 3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flipH="1">
          <a:off x="3911598" y="13644031"/>
          <a:ext cx="550687" cy="51858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xdr:col>
      <xdr:colOff>1439333</xdr:colOff>
      <xdr:row>21</xdr:row>
      <xdr:rowOff>778931</xdr:rowOff>
    </xdr:from>
    <xdr:to>
      <xdr:col>5</xdr:col>
      <xdr:colOff>10936</xdr:colOff>
      <xdr:row>22</xdr:row>
      <xdr:rowOff>376765</xdr:rowOff>
    </xdr:to>
    <xdr:pic>
      <xdr:nvPicPr>
        <xdr:cNvPr id="31" name="Image 3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flipH="1">
          <a:off x="7736416" y="12600514"/>
          <a:ext cx="550687" cy="51858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xdr:col>
      <xdr:colOff>1640416</xdr:colOff>
      <xdr:row>23</xdr:row>
      <xdr:rowOff>662515</xdr:rowOff>
    </xdr:from>
    <xdr:to>
      <xdr:col>5</xdr:col>
      <xdr:colOff>212019</xdr:colOff>
      <xdr:row>24</xdr:row>
      <xdr:rowOff>249766</xdr:rowOff>
    </xdr:to>
    <xdr:pic>
      <xdr:nvPicPr>
        <xdr:cNvPr id="32" name="Image 3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flipH="1">
          <a:off x="7937499" y="14336182"/>
          <a:ext cx="550687" cy="51858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247650</xdr:colOff>
      <xdr:row>19</xdr:row>
      <xdr:rowOff>0</xdr:rowOff>
    </xdr:from>
    <xdr:to>
      <xdr:col>1</xdr:col>
      <xdr:colOff>2692400</xdr:colOff>
      <xdr:row>19</xdr:row>
      <xdr:rowOff>0</xdr:rowOff>
    </xdr:to>
    <xdr:cxnSp macro="">
      <xdr:nvCxnSpPr>
        <xdr:cNvPr id="1696157" name="Connecteur droit 96"/>
        <xdr:cNvCxnSpPr>
          <a:cxnSpLocks noChangeShapeType="1"/>
        </xdr:cNvCxnSpPr>
      </xdr:nvCxnSpPr>
      <xdr:spPr bwMode="auto">
        <a:xfrm>
          <a:off x="5391150" y="9220200"/>
          <a:ext cx="2444750" cy="0"/>
        </a:xfrm>
        <a:prstGeom prst="line">
          <a:avLst/>
        </a:prstGeom>
        <a:noFill/>
        <a:ln w="34925" algn="ctr">
          <a:solidFill>
            <a:srgbClr val="8BCBBB"/>
          </a:solidFill>
          <a:round/>
          <a:headEnd/>
          <a:tailEnd/>
        </a:ln>
        <a:extLst>
          <a:ext uri="{909E8E84-426E-40DD-AFC4-6F175D3DCCD1}">
            <a14:hiddenFill xmlns:a14="http://schemas.microsoft.com/office/drawing/2010/main" xmlns="">
              <a:noFill/>
            </a14:hiddenFill>
          </a:ext>
        </a:extLst>
      </xdr:spPr>
    </xdr:cxnSp>
    <xdr:clientData/>
  </xdr:twoCellAnchor>
  <xdr:twoCellAnchor>
    <xdr:from>
      <xdr:col>2</xdr:col>
      <xdr:colOff>254000</xdr:colOff>
      <xdr:row>19</xdr:row>
      <xdr:rowOff>0</xdr:rowOff>
    </xdr:from>
    <xdr:to>
      <xdr:col>2</xdr:col>
      <xdr:colOff>2698750</xdr:colOff>
      <xdr:row>19</xdr:row>
      <xdr:rowOff>0</xdr:rowOff>
    </xdr:to>
    <xdr:cxnSp macro="">
      <xdr:nvCxnSpPr>
        <xdr:cNvPr id="1696158" name="Connecteur droit 97"/>
        <xdr:cNvCxnSpPr>
          <a:cxnSpLocks noChangeShapeType="1"/>
        </xdr:cNvCxnSpPr>
      </xdr:nvCxnSpPr>
      <xdr:spPr bwMode="auto">
        <a:xfrm>
          <a:off x="8369300" y="9220200"/>
          <a:ext cx="2444750" cy="0"/>
        </a:xfrm>
        <a:prstGeom prst="line">
          <a:avLst/>
        </a:prstGeom>
        <a:noFill/>
        <a:ln w="34925" algn="ctr">
          <a:solidFill>
            <a:srgbClr val="8BCBBB"/>
          </a:solidFill>
          <a:round/>
          <a:headEnd/>
          <a:tailEnd/>
        </a:ln>
        <a:extLst>
          <a:ext uri="{909E8E84-426E-40DD-AFC4-6F175D3DCCD1}">
            <a14:hiddenFill xmlns:a14="http://schemas.microsoft.com/office/drawing/2010/main" xmlns="">
              <a:noFill/>
            </a14:hiddenFill>
          </a:ext>
        </a:extLst>
      </xdr:spPr>
    </xdr:cxnSp>
    <xdr:clientData/>
  </xdr:twoCellAnchor>
  <xdr:twoCellAnchor>
    <xdr:from>
      <xdr:col>3</xdr:col>
      <xdr:colOff>279400</xdr:colOff>
      <xdr:row>19</xdr:row>
      <xdr:rowOff>0</xdr:rowOff>
    </xdr:from>
    <xdr:to>
      <xdr:col>3</xdr:col>
      <xdr:colOff>2724150</xdr:colOff>
      <xdr:row>19</xdr:row>
      <xdr:rowOff>0</xdr:rowOff>
    </xdr:to>
    <xdr:cxnSp macro="">
      <xdr:nvCxnSpPr>
        <xdr:cNvPr id="1696159" name="Connecteur droit 98"/>
        <xdr:cNvCxnSpPr>
          <a:cxnSpLocks noChangeShapeType="1"/>
        </xdr:cNvCxnSpPr>
      </xdr:nvCxnSpPr>
      <xdr:spPr bwMode="auto">
        <a:xfrm>
          <a:off x="11366500" y="9220200"/>
          <a:ext cx="2444750" cy="0"/>
        </a:xfrm>
        <a:prstGeom prst="line">
          <a:avLst/>
        </a:prstGeom>
        <a:noFill/>
        <a:ln w="34925" algn="ctr">
          <a:solidFill>
            <a:srgbClr val="8BCBBB"/>
          </a:solidFill>
          <a:round/>
          <a:headEnd/>
          <a:tailEnd/>
        </a:ln>
        <a:extLst>
          <a:ext uri="{909E8E84-426E-40DD-AFC4-6F175D3DCCD1}">
            <a14:hiddenFill xmlns:a14="http://schemas.microsoft.com/office/drawing/2010/main" xmlns="">
              <a:noFill/>
            </a14:hiddenFill>
          </a:ext>
        </a:extLst>
      </xdr:spPr>
    </xdr:cxnSp>
    <xdr:clientData/>
  </xdr:twoCellAnchor>
  <xdr:twoCellAnchor>
    <xdr:from>
      <xdr:col>4</xdr:col>
      <xdr:colOff>285750</xdr:colOff>
      <xdr:row>19</xdr:row>
      <xdr:rowOff>0</xdr:rowOff>
    </xdr:from>
    <xdr:to>
      <xdr:col>4</xdr:col>
      <xdr:colOff>2730500</xdr:colOff>
      <xdr:row>19</xdr:row>
      <xdr:rowOff>0</xdr:rowOff>
    </xdr:to>
    <xdr:cxnSp macro="">
      <xdr:nvCxnSpPr>
        <xdr:cNvPr id="1696160" name="Connecteur droit 99"/>
        <xdr:cNvCxnSpPr>
          <a:cxnSpLocks noChangeShapeType="1"/>
        </xdr:cNvCxnSpPr>
      </xdr:nvCxnSpPr>
      <xdr:spPr bwMode="auto">
        <a:xfrm>
          <a:off x="14344650" y="9220200"/>
          <a:ext cx="2444750" cy="0"/>
        </a:xfrm>
        <a:prstGeom prst="line">
          <a:avLst/>
        </a:prstGeom>
        <a:noFill/>
        <a:ln w="34925" algn="ctr">
          <a:solidFill>
            <a:srgbClr val="8BCBBB"/>
          </a:solidFill>
          <a:round/>
          <a:headEnd/>
          <a:tailEnd/>
        </a:ln>
        <a:extLst>
          <a:ext uri="{909E8E84-426E-40DD-AFC4-6F175D3DCCD1}">
            <a14:hiddenFill xmlns:a14="http://schemas.microsoft.com/office/drawing/2010/main" xmlns="">
              <a:noFill/>
            </a14:hiddenFill>
          </a:ext>
        </a:extLst>
      </xdr:spPr>
    </xdr:cxnSp>
    <xdr:clientData/>
  </xdr:twoCellAnchor>
  <xdr:twoCellAnchor>
    <xdr:from>
      <xdr:col>0</xdr:col>
      <xdr:colOff>234950</xdr:colOff>
      <xdr:row>19</xdr:row>
      <xdr:rowOff>0</xdr:rowOff>
    </xdr:from>
    <xdr:to>
      <xdr:col>0</xdr:col>
      <xdr:colOff>2679700</xdr:colOff>
      <xdr:row>19</xdr:row>
      <xdr:rowOff>0</xdr:rowOff>
    </xdr:to>
    <xdr:cxnSp macro="">
      <xdr:nvCxnSpPr>
        <xdr:cNvPr id="1696161" name="Connecteur droit 100"/>
        <xdr:cNvCxnSpPr>
          <a:cxnSpLocks noChangeShapeType="1"/>
        </xdr:cNvCxnSpPr>
      </xdr:nvCxnSpPr>
      <xdr:spPr bwMode="auto">
        <a:xfrm>
          <a:off x="2406650" y="9220200"/>
          <a:ext cx="2444750" cy="0"/>
        </a:xfrm>
        <a:prstGeom prst="line">
          <a:avLst/>
        </a:prstGeom>
        <a:noFill/>
        <a:ln w="34925" algn="ctr">
          <a:solidFill>
            <a:srgbClr val="8BCBBB"/>
          </a:solidFill>
          <a:round/>
          <a:headEnd/>
          <a:tailEnd/>
        </a:ln>
        <a:extLst>
          <a:ext uri="{909E8E84-426E-40DD-AFC4-6F175D3DCCD1}">
            <a14:hiddenFill xmlns:a14="http://schemas.microsoft.com/office/drawing/2010/main" xmlns="">
              <a:noFill/>
            </a14:hiddenFill>
          </a:ext>
        </a:extLst>
      </xdr:spPr>
    </xdr:cxnSp>
    <xdr:clientData/>
  </xdr:twoCellAnchor>
  <xdr:twoCellAnchor>
    <xdr:from>
      <xdr:col>1</xdr:col>
      <xdr:colOff>285750</xdr:colOff>
      <xdr:row>15</xdr:row>
      <xdr:rowOff>63500</xdr:rowOff>
    </xdr:from>
    <xdr:to>
      <xdr:col>1</xdr:col>
      <xdr:colOff>2730500</xdr:colOff>
      <xdr:row>15</xdr:row>
      <xdr:rowOff>63500</xdr:rowOff>
    </xdr:to>
    <xdr:cxnSp macro="">
      <xdr:nvCxnSpPr>
        <xdr:cNvPr id="1696162" name="Connecteur droit 101"/>
        <xdr:cNvCxnSpPr>
          <a:cxnSpLocks noChangeShapeType="1"/>
        </xdr:cNvCxnSpPr>
      </xdr:nvCxnSpPr>
      <xdr:spPr bwMode="auto">
        <a:xfrm>
          <a:off x="5429250" y="7607300"/>
          <a:ext cx="2444750" cy="0"/>
        </a:xfrm>
        <a:prstGeom prst="line">
          <a:avLst/>
        </a:prstGeom>
        <a:noFill/>
        <a:ln w="34925" algn="ctr">
          <a:solidFill>
            <a:srgbClr val="8BCBBB"/>
          </a:solidFill>
          <a:round/>
          <a:headEnd/>
          <a:tailEnd/>
        </a:ln>
        <a:extLst>
          <a:ext uri="{909E8E84-426E-40DD-AFC4-6F175D3DCCD1}">
            <a14:hiddenFill xmlns:a14="http://schemas.microsoft.com/office/drawing/2010/main" xmlns="">
              <a:noFill/>
            </a14:hiddenFill>
          </a:ext>
        </a:extLst>
      </xdr:spPr>
    </xdr:cxnSp>
    <xdr:clientData/>
  </xdr:twoCellAnchor>
  <xdr:twoCellAnchor>
    <xdr:from>
      <xdr:col>2</xdr:col>
      <xdr:colOff>298450</xdr:colOff>
      <xdr:row>15</xdr:row>
      <xdr:rowOff>63500</xdr:rowOff>
    </xdr:from>
    <xdr:to>
      <xdr:col>2</xdr:col>
      <xdr:colOff>2743200</xdr:colOff>
      <xdr:row>15</xdr:row>
      <xdr:rowOff>63500</xdr:rowOff>
    </xdr:to>
    <xdr:cxnSp macro="">
      <xdr:nvCxnSpPr>
        <xdr:cNvPr id="1696163" name="Connecteur droit 102"/>
        <xdr:cNvCxnSpPr>
          <a:cxnSpLocks noChangeShapeType="1"/>
        </xdr:cNvCxnSpPr>
      </xdr:nvCxnSpPr>
      <xdr:spPr bwMode="auto">
        <a:xfrm>
          <a:off x="8413750" y="7607300"/>
          <a:ext cx="2444750" cy="0"/>
        </a:xfrm>
        <a:prstGeom prst="line">
          <a:avLst/>
        </a:prstGeom>
        <a:noFill/>
        <a:ln w="34925" algn="ctr">
          <a:solidFill>
            <a:srgbClr val="8BCBBB"/>
          </a:solidFill>
          <a:round/>
          <a:headEnd/>
          <a:tailEnd/>
        </a:ln>
        <a:extLst>
          <a:ext uri="{909E8E84-426E-40DD-AFC4-6F175D3DCCD1}">
            <a14:hiddenFill xmlns:a14="http://schemas.microsoft.com/office/drawing/2010/main" xmlns="">
              <a:noFill/>
            </a14:hiddenFill>
          </a:ext>
        </a:extLst>
      </xdr:spPr>
    </xdr:cxnSp>
    <xdr:clientData/>
  </xdr:twoCellAnchor>
  <xdr:twoCellAnchor>
    <xdr:from>
      <xdr:col>3</xdr:col>
      <xdr:colOff>304800</xdr:colOff>
      <xdr:row>15</xdr:row>
      <xdr:rowOff>63500</xdr:rowOff>
    </xdr:from>
    <xdr:to>
      <xdr:col>3</xdr:col>
      <xdr:colOff>2749550</xdr:colOff>
      <xdr:row>15</xdr:row>
      <xdr:rowOff>63500</xdr:rowOff>
    </xdr:to>
    <xdr:cxnSp macro="">
      <xdr:nvCxnSpPr>
        <xdr:cNvPr id="1696164" name="Connecteur droit 103"/>
        <xdr:cNvCxnSpPr>
          <a:cxnSpLocks noChangeShapeType="1"/>
        </xdr:cNvCxnSpPr>
      </xdr:nvCxnSpPr>
      <xdr:spPr bwMode="auto">
        <a:xfrm>
          <a:off x="11391900" y="7607300"/>
          <a:ext cx="2444750" cy="0"/>
        </a:xfrm>
        <a:prstGeom prst="line">
          <a:avLst/>
        </a:prstGeom>
        <a:noFill/>
        <a:ln w="34925" algn="ctr">
          <a:solidFill>
            <a:srgbClr val="8BCBBB"/>
          </a:solidFill>
          <a:round/>
          <a:headEnd/>
          <a:tailEnd/>
        </a:ln>
        <a:extLst>
          <a:ext uri="{909E8E84-426E-40DD-AFC4-6F175D3DCCD1}">
            <a14:hiddenFill xmlns:a14="http://schemas.microsoft.com/office/drawing/2010/main" xmlns="">
              <a:noFill/>
            </a14:hiddenFill>
          </a:ext>
        </a:extLst>
      </xdr:spPr>
    </xdr:cxnSp>
    <xdr:clientData/>
  </xdr:twoCellAnchor>
  <xdr:twoCellAnchor>
    <xdr:from>
      <xdr:col>4</xdr:col>
      <xdr:colOff>317500</xdr:colOff>
      <xdr:row>15</xdr:row>
      <xdr:rowOff>63500</xdr:rowOff>
    </xdr:from>
    <xdr:to>
      <xdr:col>4</xdr:col>
      <xdr:colOff>2762250</xdr:colOff>
      <xdr:row>15</xdr:row>
      <xdr:rowOff>63500</xdr:rowOff>
    </xdr:to>
    <xdr:cxnSp macro="">
      <xdr:nvCxnSpPr>
        <xdr:cNvPr id="1696165" name="Connecteur droit 104"/>
        <xdr:cNvCxnSpPr>
          <a:cxnSpLocks noChangeShapeType="1"/>
        </xdr:cNvCxnSpPr>
      </xdr:nvCxnSpPr>
      <xdr:spPr bwMode="auto">
        <a:xfrm>
          <a:off x="14376400" y="7607300"/>
          <a:ext cx="2444750" cy="0"/>
        </a:xfrm>
        <a:prstGeom prst="line">
          <a:avLst/>
        </a:prstGeom>
        <a:noFill/>
        <a:ln w="34925" algn="ctr">
          <a:solidFill>
            <a:srgbClr val="8BCBBB"/>
          </a:solidFill>
          <a:round/>
          <a:headEnd/>
          <a:tailEnd/>
        </a:ln>
        <a:extLst>
          <a:ext uri="{909E8E84-426E-40DD-AFC4-6F175D3DCCD1}">
            <a14:hiddenFill xmlns:a14="http://schemas.microsoft.com/office/drawing/2010/main" xmlns="">
              <a:noFill/>
            </a14:hiddenFill>
          </a:ext>
        </a:extLst>
      </xdr:spPr>
    </xdr:cxnSp>
    <xdr:clientData/>
  </xdr:twoCellAnchor>
  <xdr:twoCellAnchor>
    <xdr:from>
      <xdr:col>0</xdr:col>
      <xdr:colOff>279400</xdr:colOff>
      <xdr:row>15</xdr:row>
      <xdr:rowOff>63500</xdr:rowOff>
    </xdr:from>
    <xdr:to>
      <xdr:col>0</xdr:col>
      <xdr:colOff>2724150</xdr:colOff>
      <xdr:row>15</xdr:row>
      <xdr:rowOff>63500</xdr:rowOff>
    </xdr:to>
    <xdr:cxnSp macro="">
      <xdr:nvCxnSpPr>
        <xdr:cNvPr id="1696166" name="Connecteur droit 105"/>
        <xdr:cNvCxnSpPr>
          <a:cxnSpLocks noChangeShapeType="1"/>
        </xdr:cNvCxnSpPr>
      </xdr:nvCxnSpPr>
      <xdr:spPr bwMode="auto">
        <a:xfrm>
          <a:off x="2451100" y="7607300"/>
          <a:ext cx="2444750" cy="0"/>
        </a:xfrm>
        <a:prstGeom prst="line">
          <a:avLst/>
        </a:prstGeom>
        <a:noFill/>
        <a:ln w="34925" algn="ctr">
          <a:solidFill>
            <a:srgbClr val="8BCBBB"/>
          </a:solidFill>
          <a:round/>
          <a:headEnd/>
          <a:tailEnd/>
        </a:ln>
        <a:extLst>
          <a:ext uri="{909E8E84-426E-40DD-AFC4-6F175D3DCCD1}">
            <a14:hiddenFill xmlns:a14="http://schemas.microsoft.com/office/drawing/2010/main" xmlns="">
              <a:noFill/>
            </a14:hiddenFill>
          </a:ext>
        </a:extLst>
      </xdr:spPr>
    </xdr:cxnSp>
    <xdr:clientData/>
  </xdr:twoCellAnchor>
  <xdr:twoCellAnchor>
    <xdr:from>
      <xdr:col>1</xdr:col>
      <xdr:colOff>279400</xdr:colOff>
      <xdr:row>12</xdr:row>
      <xdr:rowOff>0</xdr:rowOff>
    </xdr:from>
    <xdr:to>
      <xdr:col>1</xdr:col>
      <xdr:colOff>2724150</xdr:colOff>
      <xdr:row>12</xdr:row>
      <xdr:rowOff>0</xdr:rowOff>
    </xdr:to>
    <xdr:cxnSp macro="">
      <xdr:nvCxnSpPr>
        <xdr:cNvPr id="1696167" name="Connecteur droit 106"/>
        <xdr:cNvCxnSpPr>
          <a:cxnSpLocks noChangeShapeType="1"/>
        </xdr:cNvCxnSpPr>
      </xdr:nvCxnSpPr>
      <xdr:spPr bwMode="auto">
        <a:xfrm>
          <a:off x="5422900" y="5905500"/>
          <a:ext cx="2444750" cy="0"/>
        </a:xfrm>
        <a:prstGeom prst="line">
          <a:avLst/>
        </a:prstGeom>
        <a:noFill/>
        <a:ln w="34925" algn="ctr">
          <a:solidFill>
            <a:srgbClr val="8BCBBB"/>
          </a:solidFill>
          <a:round/>
          <a:headEnd/>
          <a:tailEnd/>
        </a:ln>
        <a:extLst>
          <a:ext uri="{909E8E84-426E-40DD-AFC4-6F175D3DCCD1}">
            <a14:hiddenFill xmlns:a14="http://schemas.microsoft.com/office/drawing/2010/main" xmlns="">
              <a:noFill/>
            </a14:hiddenFill>
          </a:ext>
        </a:extLst>
      </xdr:spPr>
    </xdr:cxnSp>
    <xdr:clientData/>
  </xdr:twoCellAnchor>
  <xdr:twoCellAnchor>
    <xdr:from>
      <xdr:col>2</xdr:col>
      <xdr:colOff>285750</xdr:colOff>
      <xdr:row>12</xdr:row>
      <xdr:rowOff>0</xdr:rowOff>
    </xdr:from>
    <xdr:to>
      <xdr:col>2</xdr:col>
      <xdr:colOff>2730500</xdr:colOff>
      <xdr:row>12</xdr:row>
      <xdr:rowOff>0</xdr:rowOff>
    </xdr:to>
    <xdr:cxnSp macro="">
      <xdr:nvCxnSpPr>
        <xdr:cNvPr id="1696168" name="Connecteur droit 107"/>
        <xdr:cNvCxnSpPr>
          <a:cxnSpLocks noChangeShapeType="1"/>
        </xdr:cNvCxnSpPr>
      </xdr:nvCxnSpPr>
      <xdr:spPr bwMode="auto">
        <a:xfrm>
          <a:off x="8401050" y="5905500"/>
          <a:ext cx="2444750" cy="0"/>
        </a:xfrm>
        <a:prstGeom prst="line">
          <a:avLst/>
        </a:prstGeom>
        <a:noFill/>
        <a:ln w="34925" algn="ctr">
          <a:solidFill>
            <a:srgbClr val="8BCBBB"/>
          </a:solidFill>
          <a:round/>
          <a:headEnd/>
          <a:tailEnd/>
        </a:ln>
        <a:extLst>
          <a:ext uri="{909E8E84-426E-40DD-AFC4-6F175D3DCCD1}">
            <a14:hiddenFill xmlns:a14="http://schemas.microsoft.com/office/drawing/2010/main" xmlns="">
              <a:noFill/>
            </a14:hiddenFill>
          </a:ext>
        </a:extLst>
      </xdr:spPr>
    </xdr:cxnSp>
    <xdr:clientData/>
  </xdr:twoCellAnchor>
  <xdr:twoCellAnchor>
    <xdr:from>
      <xdr:col>3</xdr:col>
      <xdr:colOff>298450</xdr:colOff>
      <xdr:row>12</xdr:row>
      <xdr:rowOff>0</xdr:rowOff>
    </xdr:from>
    <xdr:to>
      <xdr:col>3</xdr:col>
      <xdr:colOff>2743200</xdr:colOff>
      <xdr:row>12</xdr:row>
      <xdr:rowOff>0</xdr:rowOff>
    </xdr:to>
    <xdr:cxnSp macro="">
      <xdr:nvCxnSpPr>
        <xdr:cNvPr id="1696169" name="Connecteur droit 108"/>
        <xdr:cNvCxnSpPr>
          <a:cxnSpLocks noChangeShapeType="1"/>
        </xdr:cNvCxnSpPr>
      </xdr:nvCxnSpPr>
      <xdr:spPr bwMode="auto">
        <a:xfrm>
          <a:off x="11385550" y="5905500"/>
          <a:ext cx="2444750" cy="0"/>
        </a:xfrm>
        <a:prstGeom prst="line">
          <a:avLst/>
        </a:prstGeom>
        <a:noFill/>
        <a:ln w="34925" algn="ctr">
          <a:solidFill>
            <a:srgbClr val="8BCBBB"/>
          </a:solidFill>
          <a:round/>
          <a:headEnd/>
          <a:tailEnd/>
        </a:ln>
        <a:extLst>
          <a:ext uri="{909E8E84-426E-40DD-AFC4-6F175D3DCCD1}">
            <a14:hiddenFill xmlns:a14="http://schemas.microsoft.com/office/drawing/2010/main" xmlns="">
              <a:noFill/>
            </a14:hiddenFill>
          </a:ext>
        </a:extLst>
      </xdr:spPr>
    </xdr:cxnSp>
    <xdr:clientData/>
  </xdr:twoCellAnchor>
  <xdr:twoCellAnchor>
    <xdr:from>
      <xdr:col>4</xdr:col>
      <xdr:colOff>304800</xdr:colOff>
      <xdr:row>12</xdr:row>
      <xdr:rowOff>0</xdr:rowOff>
    </xdr:from>
    <xdr:to>
      <xdr:col>4</xdr:col>
      <xdr:colOff>2749550</xdr:colOff>
      <xdr:row>12</xdr:row>
      <xdr:rowOff>0</xdr:rowOff>
    </xdr:to>
    <xdr:cxnSp macro="">
      <xdr:nvCxnSpPr>
        <xdr:cNvPr id="1696170" name="Connecteur droit 109"/>
        <xdr:cNvCxnSpPr>
          <a:cxnSpLocks noChangeShapeType="1"/>
        </xdr:cNvCxnSpPr>
      </xdr:nvCxnSpPr>
      <xdr:spPr bwMode="auto">
        <a:xfrm>
          <a:off x="14363700" y="5905500"/>
          <a:ext cx="2444750" cy="0"/>
        </a:xfrm>
        <a:prstGeom prst="line">
          <a:avLst/>
        </a:prstGeom>
        <a:noFill/>
        <a:ln w="34925" algn="ctr">
          <a:solidFill>
            <a:srgbClr val="8BCBBB"/>
          </a:solidFill>
          <a:round/>
          <a:headEnd/>
          <a:tailEnd/>
        </a:ln>
        <a:extLst>
          <a:ext uri="{909E8E84-426E-40DD-AFC4-6F175D3DCCD1}">
            <a14:hiddenFill xmlns:a14="http://schemas.microsoft.com/office/drawing/2010/main" xmlns="">
              <a:noFill/>
            </a14:hiddenFill>
          </a:ext>
        </a:extLst>
      </xdr:spPr>
    </xdr:cxnSp>
    <xdr:clientData/>
  </xdr:twoCellAnchor>
  <xdr:twoCellAnchor>
    <xdr:from>
      <xdr:col>0</xdr:col>
      <xdr:colOff>254000</xdr:colOff>
      <xdr:row>12</xdr:row>
      <xdr:rowOff>0</xdr:rowOff>
    </xdr:from>
    <xdr:to>
      <xdr:col>0</xdr:col>
      <xdr:colOff>2698750</xdr:colOff>
      <xdr:row>12</xdr:row>
      <xdr:rowOff>0</xdr:rowOff>
    </xdr:to>
    <xdr:cxnSp macro="">
      <xdr:nvCxnSpPr>
        <xdr:cNvPr id="1696171" name="Connecteur droit 110"/>
        <xdr:cNvCxnSpPr>
          <a:cxnSpLocks noChangeShapeType="1"/>
        </xdr:cNvCxnSpPr>
      </xdr:nvCxnSpPr>
      <xdr:spPr bwMode="auto">
        <a:xfrm>
          <a:off x="2425700" y="5905500"/>
          <a:ext cx="2444750" cy="0"/>
        </a:xfrm>
        <a:prstGeom prst="line">
          <a:avLst/>
        </a:prstGeom>
        <a:noFill/>
        <a:ln w="34925" algn="ctr">
          <a:solidFill>
            <a:srgbClr val="8BCBBB"/>
          </a:solidFill>
          <a:round/>
          <a:headEnd/>
          <a:tailEnd/>
        </a:ln>
        <a:extLst>
          <a:ext uri="{909E8E84-426E-40DD-AFC4-6F175D3DCCD1}">
            <a14:hiddenFill xmlns:a14="http://schemas.microsoft.com/office/drawing/2010/main" xmlns="">
              <a:noFill/>
            </a14:hiddenFill>
          </a:ext>
        </a:extLst>
      </xdr:spPr>
    </xdr:cxnSp>
    <xdr:clientData/>
  </xdr:twoCellAnchor>
  <xdr:twoCellAnchor>
    <xdr:from>
      <xdr:col>1</xdr:col>
      <xdr:colOff>279400</xdr:colOff>
      <xdr:row>8</xdr:row>
      <xdr:rowOff>0</xdr:rowOff>
    </xdr:from>
    <xdr:to>
      <xdr:col>1</xdr:col>
      <xdr:colOff>2724150</xdr:colOff>
      <xdr:row>8</xdr:row>
      <xdr:rowOff>0</xdr:rowOff>
    </xdr:to>
    <xdr:cxnSp macro="">
      <xdr:nvCxnSpPr>
        <xdr:cNvPr id="1696172" name="Connecteur droit 111"/>
        <xdr:cNvCxnSpPr>
          <a:cxnSpLocks noChangeShapeType="1"/>
        </xdr:cNvCxnSpPr>
      </xdr:nvCxnSpPr>
      <xdr:spPr bwMode="auto">
        <a:xfrm>
          <a:off x="5422900" y="3886200"/>
          <a:ext cx="2444750" cy="0"/>
        </a:xfrm>
        <a:prstGeom prst="line">
          <a:avLst/>
        </a:prstGeom>
        <a:noFill/>
        <a:ln w="34925" algn="ctr">
          <a:solidFill>
            <a:srgbClr val="8BCBBB"/>
          </a:solidFill>
          <a:round/>
          <a:headEnd/>
          <a:tailEnd/>
        </a:ln>
        <a:extLst>
          <a:ext uri="{909E8E84-426E-40DD-AFC4-6F175D3DCCD1}">
            <a14:hiddenFill xmlns:a14="http://schemas.microsoft.com/office/drawing/2010/main" xmlns="">
              <a:noFill/>
            </a14:hiddenFill>
          </a:ext>
        </a:extLst>
      </xdr:spPr>
    </xdr:cxnSp>
    <xdr:clientData/>
  </xdr:twoCellAnchor>
  <xdr:twoCellAnchor>
    <xdr:from>
      <xdr:col>2</xdr:col>
      <xdr:colOff>285750</xdr:colOff>
      <xdr:row>8</xdr:row>
      <xdr:rowOff>0</xdr:rowOff>
    </xdr:from>
    <xdr:to>
      <xdr:col>2</xdr:col>
      <xdr:colOff>2730500</xdr:colOff>
      <xdr:row>8</xdr:row>
      <xdr:rowOff>0</xdr:rowOff>
    </xdr:to>
    <xdr:cxnSp macro="">
      <xdr:nvCxnSpPr>
        <xdr:cNvPr id="1696173" name="Connecteur droit 112"/>
        <xdr:cNvCxnSpPr>
          <a:cxnSpLocks noChangeShapeType="1"/>
        </xdr:cNvCxnSpPr>
      </xdr:nvCxnSpPr>
      <xdr:spPr bwMode="auto">
        <a:xfrm>
          <a:off x="8401050" y="3886200"/>
          <a:ext cx="2444750" cy="0"/>
        </a:xfrm>
        <a:prstGeom prst="line">
          <a:avLst/>
        </a:prstGeom>
        <a:noFill/>
        <a:ln w="34925" algn="ctr">
          <a:solidFill>
            <a:srgbClr val="8BCBBB"/>
          </a:solidFill>
          <a:round/>
          <a:headEnd/>
          <a:tailEnd/>
        </a:ln>
        <a:extLst>
          <a:ext uri="{909E8E84-426E-40DD-AFC4-6F175D3DCCD1}">
            <a14:hiddenFill xmlns:a14="http://schemas.microsoft.com/office/drawing/2010/main" xmlns="">
              <a:noFill/>
            </a14:hiddenFill>
          </a:ext>
        </a:extLst>
      </xdr:spPr>
    </xdr:cxnSp>
    <xdr:clientData/>
  </xdr:twoCellAnchor>
  <xdr:twoCellAnchor>
    <xdr:from>
      <xdr:col>3</xdr:col>
      <xdr:colOff>298450</xdr:colOff>
      <xdr:row>8</xdr:row>
      <xdr:rowOff>0</xdr:rowOff>
    </xdr:from>
    <xdr:to>
      <xdr:col>3</xdr:col>
      <xdr:colOff>2743200</xdr:colOff>
      <xdr:row>8</xdr:row>
      <xdr:rowOff>0</xdr:rowOff>
    </xdr:to>
    <xdr:cxnSp macro="">
      <xdr:nvCxnSpPr>
        <xdr:cNvPr id="1696174" name="Connecteur droit 113"/>
        <xdr:cNvCxnSpPr>
          <a:cxnSpLocks noChangeShapeType="1"/>
        </xdr:cNvCxnSpPr>
      </xdr:nvCxnSpPr>
      <xdr:spPr bwMode="auto">
        <a:xfrm>
          <a:off x="11385550" y="3886200"/>
          <a:ext cx="2444750" cy="0"/>
        </a:xfrm>
        <a:prstGeom prst="line">
          <a:avLst/>
        </a:prstGeom>
        <a:noFill/>
        <a:ln w="34925" algn="ctr">
          <a:solidFill>
            <a:srgbClr val="8BCBBB"/>
          </a:solidFill>
          <a:round/>
          <a:headEnd/>
          <a:tailEnd/>
        </a:ln>
        <a:extLst>
          <a:ext uri="{909E8E84-426E-40DD-AFC4-6F175D3DCCD1}">
            <a14:hiddenFill xmlns:a14="http://schemas.microsoft.com/office/drawing/2010/main" xmlns="">
              <a:noFill/>
            </a14:hiddenFill>
          </a:ext>
        </a:extLst>
      </xdr:spPr>
    </xdr:cxnSp>
    <xdr:clientData/>
  </xdr:twoCellAnchor>
  <xdr:twoCellAnchor>
    <xdr:from>
      <xdr:col>4</xdr:col>
      <xdr:colOff>304800</xdr:colOff>
      <xdr:row>8</xdr:row>
      <xdr:rowOff>0</xdr:rowOff>
    </xdr:from>
    <xdr:to>
      <xdr:col>4</xdr:col>
      <xdr:colOff>2749550</xdr:colOff>
      <xdr:row>8</xdr:row>
      <xdr:rowOff>0</xdr:rowOff>
    </xdr:to>
    <xdr:cxnSp macro="">
      <xdr:nvCxnSpPr>
        <xdr:cNvPr id="1696175" name="Connecteur droit 114"/>
        <xdr:cNvCxnSpPr>
          <a:cxnSpLocks noChangeShapeType="1"/>
        </xdr:cNvCxnSpPr>
      </xdr:nvCxnSpPr>
      <xdr:spPr bwMode="auto">
        <a:xfrm>
          <a:off x="14363700" y="3886200"/>
          <a:ext cx="2444750" cy="0"/>
        </a:xfrm>
        <a:prstGeom prst="line">
          <a:avLst/>
        </a:prstGeom>
        <a:noFill/>
        <a:ln w="34925" algn="ctr">
          <a:solidFill>
            <a:srgbClr val="8BCBBB"/>
          </a:solidFill>
          <a:round/>
          <a:headEnd/>
          <a:tailEnd/>
        </a:ln>
        <a:extLst>
          <a:ext uri="{909E8E84-426E-40DD-AFC4-6F175D3DCCD1}">
            <a14:hiddenFill xmlns:a14="http://schemas.microsoft.com/office/drawing/2010/main" xmlns="">
              <a:noFill/>
            </a14:hiddenFill>
          </a:ext>
        </a:extLst>
      </xdr:spPr>
    </xdr:cxnSp>
    <xdr:clientData/>
  </xdr:twoCellAnchor>
  <xdr:twoCellAnchor>
    <xdr:from>
      <xdr:col>0</xdr:col>
      <xdr:colOff>254000</xdr:colOff>
      <xdr:row>8</xdr:row>
      <xdr:rowOff>0</xdr:rowOff>
    </xdr:from>
    <xdr:to>
      <xdr:col>0</xdr:col>
      <xdr:colOff>2698750</xdr:colOff>
      <xdr:row>8</xdr:row>
      <xdr:rowOff>0</xdr:rowOff>
    </xdr:to>
    <xdr:cxnSp macro="">
      <xdr:nvCxnSpPr>
        <xdr:cNvPr id="1696176" name="Connecteur droit 115"/>
        <xdr:cNvCxnSpPr>
          <a:cxnSpLocks noChangeShapeType="1"/>
        </xdr:cNvCxnSpPr>
      </xdr:nvCxnSpPr>
      <xdr:spPr bwMode="auto">
        <a:xfrm>
          <a:off x="2425700" y="3886200"/>
          <a:ext cx="2444750" cy="0"/>
        </a:xfrm>
        <a:prstGeom prst="line">
          <a:avLst/>
        </a:prstGeom>
        <a:noFill/>
        <a:ln w="34925" algn="ctr">
          <a:solidFill>
            <a:srgbClr val="8BCBBB"/>
          </a:solidFill>
          <a:round/>
          <a:headEnd/>
          <a:tailEnd/>
        </a:ln>
        <a:extLst>
          <a:ext uri="{909E8E84-426E-40DD-AFC4-6F175D3DCCD1}">
            <a14:hiddenFill xmlns:a14="http://schemas.microsoft.com/office/drawing/2010/main" xmlns="">
              <a:noFill/>
            </a14:hiddenFill>
          </a:ext>
        </a:extLst>
      </xdr:spPr>
    </xdr:cxnSp>
    <xdr:clientData/>
  </xdr:twoCellAnchor>
  <xdr:twoCellAnchor editAs="oneCell">
    <xdr:from>
      <xdr:col>0</xdr:col>
      <xdr:colOff>2305050</xdr:colOff>
      <xdr:row>3</xdr:row>
      <xdr:rowOff>92075</xdr:rowOff>
    </xdr:from>
    <xdr:to>
      <xdr:col>0</xdr:col>
      <xdr:colOff>2762250</xdr:colOff>
      <xdr:row>3</xdr:row>
      <xdr:rowOff>517525</xdr:rowOff>
    </xdr:to>
    <xdr:pic>
      <xdr:nvPicPr>
        <xdr:cNvPr id="1696177"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4479925" y="1870075"/>
          <a:ext cx="457200" cy="4254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xdr:col>
      <xdr:colOff>2339975</xdr:colOff>
      <xdr:row>4</xdr:row>
      <xdr:rowOff>92075</xdr:rowOff>
    </xdr:from>
    <xdr:to>
      <xdr:col>1</xdr:col>
      <xdr:colOff>2771775</xdr:colOff>
      <xdr:row>4</xdr:row>
      <xdr:rowOff>523875</xdr:rowOff>
    </xdr:to>
    <xdr:pic>
      <xdr:nvPicPr>
        <xdr:cNvPr id="1696178"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7483475" y="2568575"/>
          <a:ext cx="431800" cy="4318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xdr:col>
      <xdr:colOff>2216150</xdr:colOff>
      <xdr:row>3</xdr:row>
      <xdr:rowOff>158750</xdr:rowOff>
    </xdr:from>
    <xdr:to>
      <xdr:col>4</xdr:col>
      <xdr:colOff>2673350</xdr:colOff>
      <xdr:row>3</xdr:row>
      <xdr:rowOff>590550</xdr:rowOff>
    </xdr:to>
    <xdr:pic>
      <xdr:nvPicPr>
        <xdr:cNvPr id="1696180" name="Imag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6265525" y="1936750"/>
          <a:ext cx="457200" cy="4318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0</xdr:col>
      <xdr:colOff>2349500</xdr:colOff>
      <xdr:row>19</xdr:row>
      <xdr:rowOff>50800</xdr:rowOff>
    </xdr:from>
    <xdr:to>
      <xdr:col>0</xdr:col>
      <xdr:colOff>2794000</xdr:colOff>
      <xdr:row>19</xdr:row>
      <xdr:rowOff>482600</xdr:rowOff>
    </xdr:to>
    <xdr:pic>
      <xdr:nvPicPr>
        <xdr:cNvPr id="1696182" name="Imag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4521200" y="9271000"/>
          <a:ext cx="444500" cy="4318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xdr:col>
      <xdr:colOff>2374900</xdr:colOff>
      <xdr:row>19</xdr:row>
      <xdr:rowOff>63500</xdr:rowOff>
    </xdr:from>
    <xdr:to>
      <xdr:col>1</xdr:col>
      <xdr:colOff>2825750</xdr:colOff>
      <xdr:row>19</xdr:row>
      <xdr:rowOff>495300</xdr:rowOff>
    </xdr:to>
    <xdr:pic>
      <xdr:nvPicPr>
        <xdr:cNvPr id="1696183" name="Image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7518400" y="9283700"/>
          <a:ext cx="450850" cy="4318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2547938</xdr:colOff>
      <xdr:row>19</xdr:row>
      <xdr:rowOff>28575</xdr:rowOff>
    </xdr:from>
    <xdr:to>
      <xdr:col>3</xdr:col>
      <xdr:colOff>2986088</xdr:colOff>
      <xdr:row>19</xdr:row>
      <xdr:rowOff>460375</xdr:rowOff>
    </xdr:to>
    <xdr:pic>
      <xdr:nvPicPr>
        <xdr:cNvPr id="1696184" name="Image 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2573001" y="9196388"/>
          <a:ext cx="438150" cy="4318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xdr:col>
      <xdr:colOff>2413000</xdr:colOff>
      <xdr:row>19</xdr:row>
      <xdr:rowOff>50800</xdr:rowOff>
    </xdr:from>
    <xdr:to>
      <xdr:col>5</xdr:col>
      <xdr:colOff>0</xdr:colOff>
      <xdr:row>19</xdr:row>
      <xdr:rowOff>482600</xdr:rowOff>
    </xdr:to>
    <xdr:pic>
      <xdr:nvPicPr>
        <xdr:cNvPr id="1696185" name="Image 9"/>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6471900" y="9271000"/>
          <a:ext cx="450850" cy="4318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3</xdr:col>
      <xdr:colOff>2946400</xdr:colOff>
      <xdr:row>1</xdr:row>
      <xdr:rowOff>177800</xdr:rowOff>
    </xdr:from>
    <xdr:to>
      <xdr:col>4</xdr:col>
      <xdr:colOff>44450</xdr:colOff>
      <xdr:row>1</xdr:row>
      <xdr:rowOff>177800</xdr:rowOff>
    </xdr:to>
    <xdr:sp macro="" textlink="">
      <xdr:nvSpPr>
        <xdr:cNvPr id="1696192" name="Line 2"/>
        <xdr:cNvSpPr>
          <a:spLocks noChangeShapeType="1"/>
        </xdr:cNvSpPr>
      </xdr:nvSpPr>
      <xdr:spPr bwMode="auto">
        <a:xfrm flipH="1" flipV="1">
          <a:off x="14033500" y="812800"/>
          <a:ext cx="69850" cy="0"/>
        </a:xfrm>
        <a:prstGeom prst="line">
          <a:avLst/>
        </a:prstGeom>
        <a:noFill/>
        <a:ln w="28575">
          <a:solidFill>
            <a:srgbClr val="000000"/>
          </a:solidFill>
          <a:round/>
          <a:headEnd/>
          <a:tailEnd/>
        </a:ln>
        <a:effectLst/>
        <a:extLst>
          <a:ext uri="{909E8E84-426E-40DD-AFC4-6F175D3DCCD1}">
            <a14:hiddenFill xmlns:a14="http://schemas.microsoft.com/office/drawing/2010/main" xmlns="">
              <a:noFill/>
            </a14:hiddenFill>
          </a:ext>
          <a:ext uri="{AF507438-7753-43E0-B8FC-AC1667EBCBE1}">
            <a14:hiddenEffects xmlns:a14="http://schemas.microsoft.com/office/drawing/2010/main" xmlns="">
              <a:effectLst>
                <a:outerShdw dist="35921" dir="2700000" algn="ctr" rotWithShape="0">
                  <a:srgbClr val="808080"/>
                </a:outerShdw>
              </a:effectLst>
            </a14:hiddenEffects>
          </a:ext>
        </a:extLst>
      </xdr:spPr>
    </xdr:sp>
    <xdr:clientData/>
  </xdr:twoCellAnchor>
  <xdr:twoCellAnchor editAs="oneCell">
    <xdr:from>
      <xdr:col>1</xdr:col>
      <xdr:colOff>0</xdr:colOff>
      <xdr:row>20</xdr:row>
      <xdr:rowOff>0</xdr:rowOff>
    </xdr:from>
    <xdr:to>
      <xdr:col>1</xdr:col>
      <xdr:colOff>476250</xdr:colOff>
      <xdr:row>20</xdr:row>
      <xdr:rowOff>444500</xdr:rowOff>
    </xdr:to>
    <xdr:pic>
      <xdr:nvPicPr>
        <xdr:cNvPr id="38" name="Image 3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5143500" y="9874250"/>
          <a:ext cx="476250" cy="4445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0</xdr:col>
      <xdr:colOff>2708275</xdr:colOff>
      <xdr:row>21</xdr:row>
      <xdr:rowOff>152400</xdr:rowOff>
    </xdr:from>
    <xdr:to>
      <xdr:col>1</xdr:col>
      <xdr:colOff>215899</xdr:colOff>
      <xdr:row>21</xdr:row>
      <xdr:rowOff>596900</xdr:rowOff>
    </xdr:to>
    <xdr:pic>
      <xdr:nvPicPr>
        <xdr:cNvPr id="39" name="Image 37"/>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4883150" y="10645775"/>
          <a:ext cx="476250" cy="4445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xdr:col>
      <xdr:colOff>2463800</xdr:colOff>
      <xdr:row>20</xdr:row>
      <xdr:rowOff>34925</xdr:rowOff>
    </xdr:from>
    <xdr:to>
      <xdr:col>2</xdr:col>
      <xdr:colOff>1588</xdr:colOff>
      <xdr:row>20</xdr:row>
      <xdr:rowOff>479425</xdr:rowOff>
    </xdr:to>
    <xdr:pic>
      <xdr:nvPicPr>
        <xdr:cNvPr id="42" name="Image 37"/>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rcRect/>
        <a:stretch>
          <a:fillRect/>
        </a:stretch>
      </xdr:blipFill>
      <xdr:spPr bwMode="auto">
        <a:xfrm>
          <a:off x="7607300" y="9909175"/>
          <a:ext cx="476250" cy="4445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2589213</xdr:colOff>
      <xdr:row>20</xdr:row>
      <xdr:rowOff>469900</xdr:rowOff>
    </xdr:from>
    <xdr:to>
      <xdr:col>3</xdr:col>
      <xdr:colOff>2960688</xdr:colOff>
      <xdr:row>21</xdr:row>
      <xdr:rowOff>295275</xdr:rowOff>
    </xdr:to>
    <xdr:pic>
      <xdr:nvPicPr>
        <xdr:cNvPr id="43" name="Image 37"/>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rcRect/>
        <a:stretch>
          <a:fillRect/>
        </a:stretch>
      </xdr:blipFill>
      <xdr:spPr bwMode="auto">
        <a:xfrm>
          <a:off x="12614276" y="10304463"/>
          <a:ext cx="371475" cy="4445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2562225</xdr:colOff>
      <xdr:row>19</xdr:row>
      <xdr:rowOff>506412</xdr:rowOff>
    </xdr:from>
    <xdr:to>
      <xdr:col>3</xdr:col>
      <xdr:colOff>3038475</xdr:colOff>
      <xdr:row>20</xdr:row>
      <xdr:rowOff>284162</xdr:rowOff>
    </xdr:to>
    <xdr:pic>
      <xdr:nvPicPr>
        <xdr:cNvPr id="45" name="Image 3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587288" y="9674225"/>
          <a:ext cx="476250" cy="4445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361950</xdr:colOff>
      <xdr:row>0</xdr:row>
      <xdr:rowOff>0</xdr:rowOff>
    </xdr:from>
    <xdr:to>
      <xdr:col>3</xdr:col>
      <xdr:colOff>730250</xdr:colOff>
      <xdr:row>6</xdr:row>
      <xdr:rowOff>57150</xdr:rowOff>
    </xdr:to>
    <xdr:pic>
      <xdr:nvPicPr>
        <xdr:cNvPr id="1646671" name="Picture 63" descr="Signé-Sodex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71550" y="0"/>
          <a:ext cx="2286000" cy="15811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6</xdr:col>
      <xdr:colOff>349250</xdr:colOff>
      <xdr:row>0</xdr:row>
      <xdr:rowOff>0</xdr:rowOff>
    </xdr:from>
    <xdr:to>
      <xdr:col>8</xdr:col>
      <xdr:colOff>717550</xdr:colOff>
      <xdr:row>6</xdr:row>
      <xdr:rowOff>57150</xdr:rowOff>
    </xdr:to>
    <xdr:pic>
      <xdr:nvPicPr>
        <xdr:cNvPr id="1646672" name="Picture 64" descr="Signé-Sodex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6102350" y="0"/>
          <a:ext cx="2286000" cy="15811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8</xdr:col>
      <xdr:colOff>139700</xdr:colOff>
      <xdr:row>32</xdr:row>
      <xdr:rowOff>19050</xdr:rowOff>
    </xdr:from>
    <xdr:to>
      <xdr:col>10</xdr:col>
      <xdr:colOff>0</xdr:colOff>
      <xdr:row>35</xdr:row>
      <xdr:rowOff>0</xdr:rowOff>
    </xdr:to>
    <xdr:pic>
      <xdr:nvPicPr>
        <xdr:cNvPr id="1646673" name="Picture 65" descr="Droite_couleu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t="12613" b="17117"/>
        <a:stretch>
          <a:fillRect/>
        </a:stretch>
      </xdr:blipFill>
      <xdr:spPr bwMode="auto">
        <a:xfrm>
          <a:off x="7810500" y="5988050"/>
          <a:ext cx="1778000" cy="4572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139700</xdr:colOff>
      <xdr:row>32</xdr:row>
      <xdr:rowOff>19050</xdr:rowOff>
    </xdr:from>
    <xdr:to>
      <xdr:col>5</xdr:col>
      <xdr:colOff>0</xdr:colOff>
      <xdr:row>35</xdr:row>
      <xdr:rowOff>0</xdr:rowOff>
    </xdr:to>
    <xdr:pic>
      <xdr:nvPicPr>
        <xdr:cNvPr id="1646674" name="Picture 66" descr="Droite_couleu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t="12613" b="17117"/>
        <a:stretch>
          <a:fillRect/>
        </a:stretch>
      </xdr:blipFill>
      <xdr:spPr bwMode="auto">
        <a:xfrm>
          <a:off x="2667000" y="5988050"/>
          <a:ext cx="1778000" cy="4572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1\KLYMCA~1\MESDOC~1\DGA\Menu\Menu\02%20F&#233;vrier%2005\Menu%20Semaine%20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ENU SEMAINE"/>
      <sheetName val="Impression menu semaine"/>
      <sheetName val="Soupe Lundi"/>
      <sheetName val="Charcuterie Lundi"/>
      <sheetName val="Périph et tempo du Lundi"/>
      <sheetName val="Menu Paysage Lundi"/>
      <sheetName val="Plats Plus Lundi"/>
      <sheetName val="Lundi Ass. Froide"/>
      <sheetName val="Récap Caisse Lundi"/>
      <sheetName val="Soupe Mardi"/>
      <sheetName val="Charcuterie Mardi"/>
      <sheetName val="Périph et tempo Mardi"/>
      <sheetName val="Menu Paysage Mardi"/>
      <sheetName val="Plats Plus Mardi"/>
      <sheetName val="Mardi Ass. Froide"/>
      <sheetName val="Récap Caisse Mardi"/>
      <sheetName val="Charcuterie mercredi"/>
      <sheetName val="Soupe Mercredi"/>
      <sheetName val="Périph et tempo mercredi"/>
      <sheetName val="Menu Paysage Mercredi"/>
      <sheetName val="Plats Plus Mercredi"/>
      <sheetName val="Mercredi Ass. Froide"/>
      <sheetName val="Recap Caisse Mercredi"/>
      <sheetName val="Soupe Jeudi"/>
      <sheetName val="Charcuterie Jeudi"/>
      <sheetName val="Périph et tempo jeudi"/>
      <sheetName val="Menu paysage Jeudi"/>
      <sheetName val="Plats Plus Jeudi"/>
      <sheetName val="Jeudi Ass. Froide"/>
      <sheetName val="Récap Caisse Jeudi"/>
      <sheetName val="Soupe Vendredi"/>
      <sheetName val="Charcuterie Vendredi"/>
      <sheetName val="Périph et tempo vendredi"/>
      <sheetName val="Menu Paysage Vendredi"/>
      <sheetName val="Plats Plus Vendredi"/>
      <sheetName val="Vendredi Ass. Froide"/>
      <sheetName val="Récap Caisse Vendredi"/>
      <sheetName val="Retour Menu Semaine"/>
      <sheetName val="Soupe Samedi"/>
      <sheetName val="Charcuterie Samedi"/>
      <sheetName val="Menu Samedi"/>
      <sheetName val="Menu Paysage Samedi"/>
      <sheetName val="Plats Plus Samedi"/>
      <sheetName val="Samedi Ass. Froide"/>
      <sheetName val="Récap Caisse Samedi"/>
      <sheetName val="Print Lundi"/>
      <sheetName val="Print Mardi"/>
      <sheetName val="Print Mercredi"/>
      <sheetName val="Print Jeudi"/>
      <sheetName val="Print Vendredi"/>
      <sheetName val="Print Sep Lundi"/>
      <sheetName val="Print Samedi"/>
      <sheetName val="Print Tempo Mardi"/>
      <sheetName val="Prints Plats"/>
      <sheetName val="Print Desserts Jeudi"/>
      <sheetName val="Print HO Samedi"/>
      <sheetName val="Print Desserts Samedi"/>
      <sheetName val="Print Tentation Vendredi"/>
      <sheetName val="Print Tentation Mardi"/>
      <sheetName val="Print Tentation Samedi"/>
      <sheetName val="Print or Go"/>
      <sheetName val="Bas Haut Droite Gauche"/>
      <sheetName val="Prints Plats Plus"/>
      <sheetName val="Prints Récap"/>
      <sheetName val="Print Charc Mardi"/>
      <sheetName val="Go Charcuterie Mercredi"/>
      <sheetName val="Go &amp; Print Charc Jeudi Vendredi"/>
      <sheetName val="Macro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ow r="1">
          <cell r="A1" t="str">
            <v>imprimeMenuLundi</v>
          </cell>
        </row>
      </sheetData>
      <sheetData sheetId="46">
        <row r="1">
          <cell r="A1" t="str">
            <v>ImprimeMenuMardi</v>
          </cell>
        </row>
      </sheetData>
      <sheetData sheetId="47">
        <row r="1">
          <cell r="A1" t="str">
            <v>ImprimeMenuMercredi</v>
          </cell>
        </row>
      </sheetData>
      <sheetData sheetId="48">
        <row r="1">
          <cell r="A1" t="str">
            <v>ImprimeMenuJeudi</v>
          </cell>
        </row>
      </sheetData>
      <sheetData sheetId="49">
        <row r="1">
          <cell r="A1" t="str">
            <v>ImprimeMenuVendredi</v>
          </cell>
        </row>
      </sheetData>
      <sheetData sheetId="50">
        <row r="1">
          <cell r="A1" t="str">
            <v>ImprimeHO</v>
          </cell>
          <cell r="B1" t="str">
            <v>ImprimePLATS</v>
          </cell>
          <cell r="C1" t="str">
            <v>ImprimeDesserts</v>
          </cell>
        </row>
      </sheetData>
      <sheetData sheetId="51">
        <row r="1">
          <cell r="A1" t="str">
            <v>ImprimeMenuSemaine</v>
          </cell>
          <cell r="B1" t="str">
            <v>ImprimeMenuSamedi</v>
          </cell>
        </row>
      </sheetData>
      <sheetData sheetId="52">
        <row r="1">
          <cell r="A1" t="str">
            <v>Macro5</v>
          </cell>
          <cell r="B1" t="str">
            <v>Macro6</v>
          </cell>
          <cell r="C1" t="str">
            <v>Macro7</v>
          </cell>
        </row>
      </sheetData>
      <sheetData sheetId="53">
        <row r="1">
          <cell r="A1" t="str">
            <v>Macro2</v>
          </cell>
          <cell r="B1" t="str">
            <v>Macro3</v>
          </cell>
          <cell r="C1" t="str">
            <v>Macro4</v>
          </cell>
        </row>
      </sheetData>
      <sheetData sheetId="54">
        <row r="1">
          <cell r="A1" t="str">
            <v>Macro8</v>
          </cell>
          <cell r="B1" t="str">
            <v>Macro9</v>
          </cell>
          <cell r="C1" t="str">
            <v>Macro10</v>
          </cell>
        </row>
      </sheetData>
      <sheetData sheetId="55">
        <row r="1">
          <cell r="A1" t="str">
            <v>Macro11</v>
          </cell>
          <cell r="B1" t="str">
            <v>HOSamedi</v>
          </cell>
        </row>
      </sheetData>
      <sheetData sheetId="56">
        <row r="1">
          <cell r="A1" t="str">
            <v>PlatsVendredi</v>
          </cell>
          <cell r="B1" t="str">
            <v>PlatsSamedi</v>
          </cell>
          <cell r="C1" t="str">
            <v>DessertsVendredi</v>
          </cell>
          <cell r="D1" t="str">
            <v>DessertsSamedi</v>
          </cell>
        </row>
      </sheetData>
      <sheetData sheetId="57">
        <row r="1">
          <cell r="D1" t="str">
            <v>ImprimeTentationJeudi</v>
          </cell>
        </row>
      </sheetData>
      <sheetData sheetId="58">
        <row r="1">
          <cell r="A1" t="str">
            <v>ImprimeTentation</v>
          </cell>
          <cell r="B1" t="str">
            <v>ImprimetentationMardi</v>
          </cell>
        </row>
      </sheetData>
      <sheetData sheetId="59">
        <row r="1">
          <cell r="A1" t="str">
            <v>ImprimeTentationMercredi</v>
          </cell>
          <cell r="B1" t="str">
            <v>ImrpimeTentationJeudi</v>
          </cell>
          <cell r="C1" t="str">
            <v>ImprimeTentationVendredi</v>
          </cell>
        </row>
      </sheetData>
      <sheetData sheetId="60">
        <row r="1">
          <cell r="A1" t="str">
            <v>ImprimeTentationSamedi</v>
          </cell>
          <cell r="B1" t="str">
            <v>GOLundi</v>
          </cell>
          <cell r="C1" t="str">
            <v>GOHOMardi</v>
          </cell>
          <cell r="D1" t="str">
            <v>GOHOMercredi</v>
          </cell>
          <cell r="E1" t="str">
            <v>GOHOJeudi</v>
          </cell>
          <cell r="F1" t="str">
            <v>GOHOVendredi</v>
          </cell>
          <cell r="G1" t="str">
            <v>GOHOSamedi</v>
          </cell>
          <cell r="H1" t="str">
            <v>GOTentationLundi</v>
          </cell>
          <cell r="I1" t="str">
            <v>GOTentationMardi</v>
          </cell>
          <cell r="J1" t="str">
            <v>GOTentationMercredi</v>
          </cell>
          <cell r="K1" t="str">
            <v>GOTentationJeudi</v>
          </cell>
          <cell r="L1" t="str">
            <v>GOTentationVendredi</v>
          </cell>
          <cell r="M1" t="str">
            <v>GOTentationSamedi</v>
          </cell>
          <cell r="N1" t="str">
            <v>GODessertsLundi</v>
          </cell>
          <cell r="O1" t="str">
            <v>GODessertsMardi</v>
          </cell>
          <cell r="P1" t="str">
            <v>GODessertsMercredi</v>
          </cell>
          <cell r="Q1" t="str">
            <v>GODessertsJeudi</v>
          </cell>
          <cell r="R1" t="str">
            <v>GODessertsVendredi</v>
          </cell>
          <cell r="S1" t="str">
            <v>GODessertsSamedi</v>
          </cell>
        </row>
      </sheetData>
      <sheetData sheetId="61">
        <row r="1">
          <cell r="A1" t="str">
            <v>BAS</v>
          </cell>
          <cell r="B1" t="str">
            <v>UP</v>
          </cell>
          <cell r="C1" t="str">
            <v>DROITE</v>
          </cell>
          <cell r="D1" t="str">
            <v>GAUCHE</v>
          </cell>
        </row>
      </sheetData>
      <sheetData sheetId="62">
        <row r="1">
          <cell r="A1" t="str">
            <v>PrintPlatPlusLundi</v>
          </cell>
          <cell r="B1" t="str">
            <v>PrintPlatsPlusMardi</v>
          </cell>
          <cell r="C1" t="str">
            <v>PrintPlatsPlusMercredi</v>
          </cell>
          <cell r="D1" t="str">
            <v>PrintPlatsPlusJeudi</v>
          </cell>
          <cell r="E1" t="str">
            <v>PrintPlatsPlusVendredi</v>
          </cell>
          <cell r="F1" t="str">
            <v>PrintPlatsPlusSamedi</v>
          </cell>
        </row>
      </sheetData>
      <sheetData sheetId="63">
        <row r="1">
          <cell r="A1" t="str">
            <v>RécapLundi</v>
          </cell>
          <cell r="B1" t="str">
            <v>RécapMardi</v>
          </cell>
          <cell r="C1" t="str">
            <v>RécapMercredi</v>
          </cell>
          <cell r="D1" t="str">
            <v>RécapJeudi</v>
          </cell>
          <cell r="E1" t="str">
            <v>RécapVendredi</v>
          </cell>
          <cell r="F1" t="str">
            <v>RécapSamedi</v>
          </cell>
        </row>
      </sheetData>
      <sheetData sheetId="64">
        <row r="1">
          <cell r="A1" t="str">
            <v>GOCharLundi</v>
          </cell>
          <cell r="B1" t="str">
            <v>PRINTCharcLundi</v>
          </cell>
          <cell r="C1" t="str">
            <v>GOCharcMardi</v>
          </cell>
          <cell r="D1" t="str">
            <v>PrintCharcMardi</v>
          </cell>
        </row>
      </sheetData>
      <sheetData sheetId="65">
        <row r="1">
          <cell r="A1" t="str">
            <v>GOCharcMercredi</v>
          </cell>
        </row>
      </sheetData>
      <sheetData sheetId="66">
        <row r="1">
          <cell r="A1" t="str">
            <v>Macro12</v>
          </cell>
          <cell r="B1" t="str">
            <v>GOCharJeudi</v>
          </cell>
          <cell r="C1" t="str">
            <v>PrintCharcJeudi</v>
          </cell>
          <cell r="E1" t="str">
            <v>PrintCharcVendredi</v>
          </cell>
        </row>
      </sheetData>
      <sheetData sheetId="67">
        <row r="1">
          <cell r="A1" t="str">
            <v>GoCharcVendredi</v>
          </cell>
          <cell r="B1" t="str">
            <v>GOCharcSamedi</v>
          </cell>
          <cell r="C1" t="str">
            <v>PrintCharcSamedi</v>
          </cell>
        </row>
        <row r="2">
          <cell r="C2" t="b">
            <v>0</v>
          </cell>
        </row>
        <row r="3">
          <cell r="C3" t="b">
            <v>0</v>
          </cell>
        </row>
        <row r="4">
          <cell r="C4" t="b">
            <v>1</v>
          </cell>
        </row>
        <row r="5">
          <cell r="C5" t="b">
            <v>0</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xmlns="">
              <a:solidFill>
                <a:srgbClr xmlns:mc="http://schemas.openxmlformats.org/markup-compatibility/2006" val="090000" mc:Ignorable="a14" a14:legacySpreadsheetColorIndex="9"/>
              </a:solidFill>
            </a14:hiddenFill>
          </a:ext>
          <a:ext uri="{91240B29-F687-4F45-9708-019B960494DF}">
            <a14:hiddenLine xmlns:a14="http://schemas.microsoft.com/office/drawing/2010/main" xmlns=""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xmlns="">
              <a:solidFill>
                <a:srgbClr xmlns:mc="http://schemas.openxmlformats.org/markup-compatibility/2006" val="090000" mc:Ignorable="a14" a14:legacySpreadsheetColorIndex="9"/>
              </a:solidFill>
            </a14:hiddenFill>
          </a:ext>
          <a:ext uri="{91240B29-F687-4F45-9708-019B960494DF}">
            <a14:hiddenLine xmlns:a14="http://schemas.microsoft.com/office/drawing/2010/main" xmlns=""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2.bin"/><Relationship Id="rId4" Type="http://schemas.openxmlformats.org/officeDocument/2006/relationships/ctrlProp" Target="../ctrlProps/ctrlProp6.x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3.bin"/><Relationship Id="rId4" Type="http://schemas.openxmlformats.org/officeDocument/2006/relationships/ctrlProp" Target="../ctrlProps/ctrlProp7.xml"/></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4.bin"/><Relationship Id="rId4" Type="http://schemas.openxmlformats.org/officeDocument/2006/relationships/ctrlProp" Target="../ctrlProps/ctrlProp8.xm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5.bin"/><Relationship Id="rId4" Type="http://schemas.openxmlformats.org/officeDocument/2006/relationships/ctrlProp" Target="../ctrlProps/ctrlProp9.xml"/></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6.bin"/><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8.bin"/><Relationship Id="rId4" Type="http://schemas.openxmlformats.org/officeDocument/2006/relationships/ctrlProp" Target="../ctrlProps/ctrlProp11.xml"/></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9.bin"/><Relationship Id="rId4" Type="http://schemas.openxmlformats.org/officeDocument/2006/relationships/ctrlProp" Target="../ctrlProps/ctrlProp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20.bin"/><Relationship Id="rId4" Type="http://schemas.openxmlformats.org/officeDocument/2006/relationships/ctrlProp" Target="../ctrlProps/ctrlProp13.xml"/></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21.bin"/><Relationship Id="rId4" Type="http://schemas.openxmlformats.org/officeDocument/2006/relationships/ctrlProp" Target="../ctrlProps/ctrlProp14.xml"/></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22.bin"/><Relationship Id="rId4" Type="http://schemas.openxmlformats.org/officeDocument/2006/relationships/ctrlProp" Target="../ctrlProps/ctrlProp15.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24.bin"/><Relationship Id="rId4" Type="http://schemas.openxmlformats.org/officeDocument/2006/relationships/ctrlProp" Target="../ctrlProps/ctrlProp16.xml"/></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25.bin"/><Relationship Id="rId4" Type="http://schemas.openxmlformats.org/officeDocument/2006/relationships/ctrlProp" Target="../ctrlProps/ctrlProp17.xml"/></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26.bin"/><Relationship Id="rId4" Type="http://schemas.openxmlformats.org/officeDocument/2006/relationships/ctrlProp" Target="../ctrlProps/ctrlProp18.xml"/></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7.bin"/><Relationship Id="rId4" Type="http://schemas.openxmlformats.org/officeDocument/2006/relationships/ctrlProp" Target="../ctrlProps/ctrlProp19.xml"/></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8.bin"/><Relationship Id="rId4" Type="http://schemas.openxmlformats.org/officeDocument/2006/relationships/ctrlProp" Target="../ctrlProps/ctrlProp20.xm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30.bin"/><Relationship Id="rId4" Type="http://schemas.openxmlformats.org/officeDocument/2006/relationships/ctrlProp" Target="../ctrlProps/ctrlProp21.xml"/></Relationships>
</file>

<file path=xl/worksheets/_rels/sheet31.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31.bin"/><Relationship Id="rId4" Type="http://schemas.openxmlformats.org/officeDocument/2006/relationships/ctrlProp" Target="../ctrlProps/ctrlProp22.xml"/></Relationships>
</file>

<file path=xl/worksheets/_rels/sheet32.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32.bin"/><Relationship Id="rId4" Type="http://schemas.openxmlformats.org/officeDocument/2006/relationships/ctrlProp" Target="../ctrlProps/ctrlProp23.xml"/></Relationships>
</file>

<file path=xl/worksheets/_rels/sheet33.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33.bin"/><Relationship Id="rId4" Type="http://schemas.openxmlformats.org/officeDocument/2006/relationships/ctrlProp" Target="../ctrlProps/ctrlProp24.xml"/></Relationships>
</file>

<file path=xl/worksheets/_rels/sheet34.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34.bin"/><Relationship Id="rId4" Type="http://schemas.openxmlformats.org/officeDocument/2006/relationships/ctrlProp" Target="../ctrlProps/ctrlProp25.xml"/></Relationships>
</file>

<file path=xl/worksheets/_rels/sheet35.xml.rels><?xml version="1.0" encoding="UTF-8" standalone="yes"?>
<Relationships xmlns="http://schemas.openxmlformats.org/package/2006/relationships"><Relationship Id="rId8" Type="http://schemas.openxmlformats.org/officeDocument/2006/relationships/ctrlProp" Target="../ctrlProps/ctrlProp30.xml"/><Relationship Id="rId3" Type="http://schemas.openxmlformats.org/officeDocument/2006/relationships/vmlDrawing" Target="../drawings/vmlDrawing26.vml"/><Relationship Id="rId7" Type="http://schemas.openxmlformats.org/officeDocument/2006/relationships/ctrlProp" Target="../ctrlProps/ctrlProp29.xml"/><Relationship Id="rId12" Type="http://schemas.openxmlformats.org/officeDocument/2006/relationships/ctrlProp" Target="../ctrlProps/ctrlProp34.xml"/><Relationship Id="rId2" Type="http://schemas.openxmlformats.org/officeDocument/2006/relationships/drawing" Target="../drawings/drawing3.xml"/><Relationship Id="rId1" Type="http://schemas.openxmlformats.org/officeDocument/2006/relationships/printerSettings" Target="../printerSettings/printerSettings35.bin"/><Relationship Id="rId6" Type="http://schemas.openxmlformats.org/officeDocument/2006/relationships/ctrlProp" Target="../ctrlProps/ctrlProp28.xml"/><Relationship Id="rId11" Type="http://schemas.openxmlformats.org/officeDocument/2006/relationships/ctrlProp" Target="../ctrlProps/ctrlProp33.xml"/><Relationship Id="rId5" Type="http://schemas.openxmlformats.org/officeDocument/2006/relationships/ctrlProp" Target="../ctrlProps/ctrlProp27.xml"/><Relationship Id="rId10" Type="http://schemas.openxmlformats.org/officeDocument/2006/relationships/ctrlProp" Target="../ctrlProps/ctrlProp32.xml"/><Relationship Id="rId4" Type="http://schemas.openxmlformats.org/officeDocument/2006/relationships/ctrlProp" Target="../ctrlProps/ctrlProp26.xml"/><Relationship Id="rId9" Type="http://schemas.openxmlformats.org/officeDocument/2006/relationships/ctrlProp" Target="../ctrlProps/ctrlProp3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7.bin"/><Relationship Id="rId4" Type="http://schemas.openxmlformats.org/officeDocument/2006/relationships/ctrlProp" Target="../ctrlProps/ctrlProp2.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8.bin"/><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9.bin"/><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sheetPr codeName="Feuil4">
    <pageSetUpPr fitToPage="1"/>
  </sheetPr>
  <dimension ref="A1:AD1098"/>
  <sheetViews>
    <sheetView showGridLines="0" topLeftCell="A361" workbookViewId="0">
      <selection activeCell="B732" sqref="B732"/>
    </sheetView>
  </sheetViews>
  <sheetFormatPr baseColWidth="10" defaultColWidth="11.7109375" defaultRowHeight="20.100000000000001" customHeight="1"/>
  <cols>
    <col min="1" max="1" width="6.28515625" style="54" bestFit="1" customWidth="1"/>
    <col min="2" max="2" width="12.85546875" style="54" customWidth="1"/>
    <col min="3" max="4" width="1.42578125" style="54" customWidth="1"/>
    <col min="5" max="5" width="1.28515625" style="54" customWidth="1"/>
    <col min="6" max="6" width="2.42578125" style="54" customWidth="1"/>
    <col min="7" max="7" width="12.85546875" style="54" customWidth="1"/>
    <col min="8" max="9" width="1.42578125" style="54" customWidth="1"/>
    <col min="10" max="10" width="1.28515625" style="54" customWidth="1"/>
    <col min="11" max="11" width="2.42578125" style="54" customWidth="1"/>
    <col min="12" max="12" width="12.85546875" style="54" customWidth="1"/>
    <col min="13" max="14" width="1.42578125" style="54" customWidth="1"/>
    <col min="15" max="15" width="1.28515625" style="54" customWidth="1"/>
    <col min="16" max="16" width="2.42578125" style="54" customWidth="1"/>
    <col min="17" max="17" width="12.85546875" style="54" customWidth="1"/>
    <col min="18" max="19" width="1.42578125" style="54" customWidth="1"/>
    <col min="20" max="20" width="1.28515625" style="54" customWidth="1"/>
    <col min="21" max="21" width="2.42578125" style="54" customWidth="1"/>
    <col min="22" max="22" width="12.85546875" style="54" customWidth="1"/>
    <col min="23" max="24" width="1.42578125" style="54" customWidth="1"/>
    <col min="25" max="25" width="1.28515625" style="54" customWidth="1"/>
    <col min="26" max="26" width="2.42578125" style="54" customWidth="1"/>
    <col min="27" max="27" width="13" style="54" customWidth="1"/>
    <col min="28" max="29" width="1.42578125" style="54" customWidth="1"/>
    <col min="30" max="30" width="1.28515625" style="54" customWidth="1"/>
    <col min="31" max="16384" width="11.7109375" style="54"/>
  </cols>
  <sheetData>
    <row r="1" spans="1:7" ht="24" customHeight="1">
      <c r="A1" s="170"/>
      <c r="B1" s="171"/>
      <c r="C1" s="171"/>
      <c r="D1" s="171"/>
      <c r="E1" s="172"/>
      <c r="G1" s="55">
        <v>40838</v>
      </c>
    </row>
    <row r="2" spans="1:7" ht="15" customHeight="1">
      <c r="A2" s="56">
        <v>42005</v>
      </c>
      <c r="B2" s="57" t="s">
        <v>73</v>
      </c>
      <c r="C2" s="58"/>
      <c r="D2" s="59"/>
      <c r="E2" s="60"/>
      <c r="G2" s="54" t="e">
        <f>VLOOKUP(G1,A1:E366,2)</f>
        <v>#N/A</v>
      </c>
    </row>
    <row r="3" spans="1:7" ht="15" customHeight="1">
      <c r="A3" s="56">
        <v>42006</v>
      </c>
      <c r="B3" s="61" t="s">
        <v>74</v>
      </c>
      <c r="C3" s="62"/>
      <c r="D3" s="62"/>
      <c r="E3" s="63"/>
    </row>
    <row r="4" spans="1:7" ht="15" customHeight="1">
      <c r="A4" s="56">
        <v>42007</v>
      </c>
      <c r="B4" s="61" t="s">
        <v>75</v>
      </c>
      <c r="C4" s="62"/>
      <c r="D4" s="62"/>
      <c r="E4" s="63"/>
    </row>
    <row r="5" spans="1:7" ht="15" customHeight="1">
      <c r="A5" s="56">
        <v>42008</v>
      </c>
      <c r="B5" s="64" t="s">
        <v>76</v>
      </c>
      <c r="C5" s="65"/>
      <c r="D5" s="65"/>
      <c r="E5" s="66"/>
    </row>
    <row r="6" spans="1:7" ht="15" customHeight="1">
      <c r="A6" s="56">
        <v>42009</v>
      </c>
      <c r="B6" s="61" t="s">
        <v>77</v>
      </c>
      <c r="C6" s="62"/>
      <c r="D6" s="62"/>
      <c r="E6" s="67"/>
    </row>
    <row r="7" spans="1:7" ht="15" customHeight="1">
      <c r="A7" s="56">
        <v>42010</v>
      </c>
      <c r="B7" s="61" t="s">
        <v>78</v>
      </c>
      <c r="C7" s="62"/>
      <c r="D7" s="62"/>
      <c r="E7" s="67"/>
    </row>
    <row r="8" spans="1:7" ht="15" customHeight="1">
      <c r="A8" s="56">
        <v>42011</v>
      </c>
      <c r="B8" s="61" t="s">
        <v>79</v>
      </c>
      <c r="C8" s="62"/>
      <c r="D8" s="62"/>
      <c r="E8" s="67"/>
    </row>
    <row r="9" spans="1:7" ht="15" customHeight="1">
      <c r="A9" s="56">
        <v>42012</v>
      </c>
      <c r="B9" s="61" t="s">
        <v>80</v>
      </c>
      <c r="C9" s="62"/>
      <c r="D9" s="62"/>
      <c r="E9" s="67"/>
    </row>
    <row r="10" spans="1:7" ht="15" customHeight="1">
      <c r="A10" s="56">
        <v>42013</v>
      </c>
      <c r="B10" s="61" t="s">
        <v>81</v>
      </c>
      <c r="C10" s="62"/>
      <c r="D10" s="62"/>
      <c r="E10" s="67"/>
    </row>
    <row r="11" spans="1:7" ht="15" customHeight="1">
      <c r="A11" s="56">
        <v>42014</v>
      </c>
      <c r="B11" s="61" t="s">
        <v>82</v>
      </c>
      <c r="C11" s="62"/>
      <c r="D11" s="62"/>
      <c r="E11" s="67"/>
    </row>
    <row r="12" spans="1:7" ht="15" customHeight="1">
      <c r="A12" s="56">
        <v>42015</v>
      </c>
      <c r="B12" s="64" t="s">
        <v>83</v>
      </c>
      <c r="C12" s="65"/>
      <c r="D12" s="65"/>
      <c r="E12" s="68"/>
    </row>
    <row r="13" spans="1:7" ht="15" customHeight="1">
      <c r="A13" s="56">
        <v>42016</v>
      </c>
      <c r="B13" s="61" t="s">
        <v>84</v>
      </c>
      <c r="C13" s="62"/>
      <c r="D13" s="62"/>
      <c r="E13" s="67"/>
    </row>
    <row r="14" spans="1:7" ht="15" customHeight="1">
      <c r="A14" s="56">
        <v>42017</v>
      </c>
      <c r="B14" s="61" t="s">
        <v>85</v>
      </c>
      <c r="C14" s="62"/>
      <c r="D14" s="62"/>
      <c r="E14" s="67"/>
    </row>
    <row r="15" spans="1:7" ht="15" customHeight="1">
      <c r="A15" s="56">
        <v>42018</v>
      </c>
      <c r="B15" s="61" t="s">
        <v>86</v>
      </c>
      <c r="C15" s="62"/>
      <c r="D15" s="62"/>
      <c r="E15" s="67"/>
    </row>
    <row r="16" spans="1:7" ht="15" customHeight="1">
      <c r="A16" s="56">
        <v>42019</v>
      </c>
      <c r="B16" s="61" t="s">
        <v>87</v>
      </c>
      <c r="C16" s="62"/>
      <c r="D16" s="62"/>
      <c r="E16" s="67"/>
    </row>
    <row r="17" spans="1:30" ht="15" customHeight="1">
      <c r="A17" s="56">
        <v>42020</v>
      </c>
      <c r="B17" s="61" t="s">
        <v>88</v>
      </c>
      <c r="C17" s="62"/>
      <c r="D17" s="62"/>
      <c r="E17" s="67"/>
    </row>
    <row r="18" spans="1:30" ht="15" customHeight="1">
      <c r="A18" s="56">
        <v>42021</v>
      </c>
      <c r="B18" s="61" t="s">
        <v>89</v>
      </c>
      <c r="C18" s="62"/>
      <c r="D18" s="62"/>
      <c r="E18" s="67"/>
    </row>
    <row r="19" spans="1:30" ht="15" customHeight="1">
      <c r="A19" s="56">
        <v>42022</v>
      </c>
      <c r="B19" s="64" t="s">
        <v>90</v>
      </c>
      <c r="C19" s="65"/>
      <c r="D19" s="65"/>
      <c r="E19" s="68"/>
    </row>
    <row r="20" spans="1:30" ht="15" customHeight="1">
      <c r="A20" s="56">
        <v>42023</v>
      </c>
      <c r="B20" s="61" t="s">
        <v>91</v>
      </c>
      <c r="C20" s="62"/>
      <c r="D20" s="62"/>
      <c r="E20" s="67"/>
    </row>
    <row r="21" spans="1:30" ht="15" customHeight="1">
      <c r="A21" s="56">
        <v>42024</v>
      </c>
      <c r="B21" s="61" t="s">
        <v>92</v>
      </c>
      <c r="C21" s="62"/>
      <c r="D21" s="62"/>
      <c r="E21" s="67"/>
    </row>
    <row r="22" spans="1:30" ht="15" customHeight="1">
      <c r="A22" s="56">
        <v>42025</v>
      </c>
      <c r="B22" s="61" t="s">
        <v>93</v>
      </c>
      <c r="C22" s="62"/>
      <c r="D22" s="62"/>
      <c r="E22" s="67"/>
    </row>
    <row r="23" spans="1:30" ht="15" customHeight="1">
      <c r="A23" s="56">
        <v>42026</v>
      </c>
      <c r="B23" s="61" t="s">
        <v>94</v>
      </c>
      <c r="C23" s="62"/>
      <c r="D23" s="62"/>
      <c r="E23" s="67"/>
    </row>
    <row r="24" spans="1:30" ht="15" customHeight="1">
      <c r="A24" s="56">
        <v>42027</v>
      </c>
      <c r="B24" s="61" t="s">
        <v>95</v>
      </c>
      <c r="C24" s="62"/>
      <c r="D24" s="62"/>
      <c r="E24" s="67"/>
    </row>
    <row r="25" spans="1:30" ht="15" customHeight="1">
      <c r="A25" s="56">
        <v>42028</v>
      </c>
      <c r="B25" s="61" t="s">
        <v>96</v>
      </c>
      <c r="C25" s="62"/>
      <c r="D25" s="62"/>
      <c r="E25" s="67"/>
    </row>
    <row r="26" spans="1:30" ht="15" customHeight="1">
      <c r="A26" s="56">
        <v>42029</v>
      </c>
      <c r="B26" s="64" t="s">
        <v>97</v>
      </c>
      <c r="C26" s="65"/>
      <c r="D26" s="65"/>
      <c r="E26" s="68"/>
    </row>
    <row r="27" spans="1:30" ht="15" customHeight="1">
      <c r="A27" s="56">
        <v>42030</v>
      </c>
      <c r="B27" s="61" t="s">
        <v>98</v>
      </c>
      <c r="C27" s="62"/>
      <c r="D27" s="62"/>
      <c r="E27" s="67"/>
    </row>
    <row r="28" spans="1:30" ht="15" customHeight="1">
      <c r="A28" s="56">
        <v>42031</v>
      </c>
      <c r="B28" s="61" t="s">
        <v>99</v>
      </c>
      <c r="C28" s="62"/>
      <c r="D28" s="62"/>
      <c r="E28" s="63"/>
    </row>
    <row r="29" spans="1:30" ht="15" customHeight="1">
      <c r="A29" s="56">
        <v>42032</v>
      </c>
      <c r="B29" s="61" t="s">
        <v>100</v>
      </c>
      <c r="C29" s="62"/>
      <c r="D29" s="62"/>
      <c r="E29" s="63"/>
    </row>
    <row r="30" spans="1:30" ht="15" customHeight="1">
      <c r="A30" s="56">
        <v>42033</v>
      </c>
      <c r="B30" s="61" t="s">
        <v>101</v>
      </c>
      <c r="C30" s="62"/>
      <c r="D30" s="62"/>
      <c r="E30" s="63"/>
      <c r="F30" s="173"/>
      <c r="G30" s="174"/>
      <c r="H30" s="174"/>
      <c r="I30" s="174"/>
      <c r="J30" s="175"/>
    </row>
    <row r="31" spans="1:30" ht="15" customHeight="1">
      <c r="A31" s="56">
        <v>42034</v>
      </c>
      <c r="B31" s="61" t="s">
        <v>102</v>
      </c>
      <c r="C31" s="62"/>
      <c r="D31" s="62"/>
      <c r="E31" s="63"/>
      <c r="F31" s="176"/>
      <c r="G31" s="177"/>
      <c r="H31" s="177"/>
      <c r="I31" s="177"/>
      <c r="J31" s="178"/>
    </row>
    <row r="32" spans="1:30" ht="15" customHeight="1">
      <c r="A32" s="56">
        <v>42035</v>
      </c>
      <c r="B32" s="69" t="s">
        <v>103</v>
      </c>
      <c r="C32" s="70"/>
      <c r="D32" s="70"/>
      <c r="E32" s="71"/>
      <c r="F32" s="179"/>
      <c r="G32" s="180"/>
      <c r="H32" s="180"/>
      <c r="I32" s="180"/>
      <c r="J32" s="181"/>
      <c r="P32" s="182"/>
      <c r="Q32" s="183"/>
      <c r="R32" s="183"/>
      <c r="S32" s="183"/>
      <c r="T32" s="184"/>
      <c r="Z32" s="185"/>
      <c r="AA32" s="183"/>
      <c r="AB32" s="183"/>
      <c r="AC32" s="183"/>
      <c r="AD32" s="186"/>
    </row>
    <row r="33" spans="1:5" ht="20.100000000000001" customHeight="1">
      <c r="A33" s="56">
        <v>42036</v>
      </c>
      <c r="B33" s="64" t="s">
        <v>104</v>
      </c>
      <c r="C33" s="65"/>
      <c r="D33" s="65"/>
      <c r="E33" s="68"/>
    </row>
    <row r="34" spans="1:5" ht="20.100000000000001" customHeight="1">
      <c r="A34" s="56">
        <v>42037</v>
      </c>
      <c r="B34" s="61" t="s">
        <v>105</v>
      </c>
      <c r="C34" s="62"/>
      <c r="D34" s="62"/>
      <c r="E34" s="67"/>
    </row>
    <row r="35" spans="1:5" ht="20.100000000000001" customHeight="1">
      <c r="A35" s="56">
        <v>42038</v>
      </c>
      <c r="B35" s="61" t="s">
        <v>106</v>
      </c>
      <c r="C35" s="62"/>
      <c r="D35" s="62"/>
      <c r="E35" s="67"/>
    </row>
    <row r="36" spans="1:5" ht="20.100000000000001" customHeight="1">
      <c r="A36" s="56">
        <v>42039</v>
      </c>
      <c r="B36" s="61" t="s">
        <v>107</v>
      </c>
      <c r="C36" s="62"/>
      <c r="D36" s="62"/>
      <c r="E36" s="67"/>
    </row>
    <row r="37" spans="1:5" ht="20.100000000000001" customHeight="1">
      <c r="A37" s="56">
        <v>42040</v>
      </c>
      <c r="B37" s="61" t="s">
        <v>108</v>
      </c>
      <c r="C37" s="62"/>
      <c r="D37" s="62"/>
      <c r="E37" s="67"/>
    </row>
    <row r="38" spans="1:5" ht="20.100000000000001" customHeight="1">
      <c r="A38" s="56">
        <v>42041</v>
      </c>
      <c r="B38" s="61" t="s">
        <v>109</v>
      </c>
      <c r="C38" s="62"/>
      <c r="D38" s="62"/>
      <c r="E38" s="67"/>
    </row>
    <row r="39" spans="1:5" ht="20.100000000000001" customHeight="1">
      <c r="A39" s="56">
        <v>42042</v>
      </c>
      <c r="B39" s="61" t="s">
        <v>110</v>
      </c>
      <c r="C39" s="62"/>
      <c r="D39" s="62"/>
      <c r="E39" s="67"/>
    </row>
    <row r="40" spans="1:5" ht="20.100000000000001" customHeight="1">
      <c r="A40" s="56">
        <v>42043</v>
      </c>
      <c r="B40" s="64" t="s">
        <v>111</v>
      </c>
      <c r="C40" s="65"/>
      <c r="D40" s="65"/>
      <c r="E40" s="68"/>
    </row>
    <row r="41" spans="1:5" ht="20.100000000000001" customHeight="1">
      <c r="A41" s="56">
        <v>42044</v>
      </c>
      <c r="B41" s="61" t="s">
        <v>112</v>
      </c>
      <c r="C41" s="62"/>
      <c r="D41" s="62"/>
      <c r="E41" s="67"/>
    </row>
    <row r="42" spans="1:5" ht="20.100000000000001" customHeight="1">
      <c r="A42" s="56">
        <v>42045</v>
      </c>
      <c r="B42" s="61" t="s">
        <v>113</v>
      </c>
      <c r="C42" s="62"/>
      <c r="D42" s="62"/>
      <c r="E42" s="67"/>
    </row>
    <row r="43" spans="1:5" ht="20.100000000000001" customHeight="1">
      <c r="A43" s="56">
        <v>42046</v>
      </c>
      <c r="B43" s="61" t="s">
        <v>114</v>
      </c>
      <c r="C43" s="62"/>
      <c r="D43" s="62"/>
      <c r="E43" s="67"/>
    </row>
    <row r="44" spans="1:5" ht="20.100000000000001" customHeight="1">
      <c r="A44" s="56">
        <v>42047</v>
      </c>
      <c r="B44" s="61" t="s">
        <v>115</v>
      </c>
      <c r="C44" s="62"/>
      <c r="D44" s="62"/>
      <c r="E44" s="67"/>
    </row>
    <row r="45" spans="1:5" ht="20.100000000000001" customHeight="1">
      <c r="A45" s="56">
        <v>42048</v>
      </c>
      <c r="B45" s="61" t="s">
        <v>116</v>
      </c>
      <c r="C45" s="62"/>
      <c r="D45" s="62"/>
      <c r="E45" s="67"/>
    </row>
    <row r="46" spans="1:5" ht="20.100000000000001" customHeight="1">
      <c r="A46" s="56">
        <v>42049</v>
      </c>
      <c r="B46" s="61" t="s">
        <v>117</v>
      </c>
      <c r="C46" s="62"/>
      <c r="D46" s="62"/>
      <c r="E46" s="67"/>
    </row>
    <row r="47" spans="1:5" ht="20.100000000000001" customHeight="1">
      <c r="A47" s="56">
        <v>42050</v>
      </c>
      <c r="B47" s="64" t="s">
        <v>118</v>
      </c>
      <c r="C47" s="65"/>
      <c r="D47" s="65"/>
      <c r="E47" s="68"/>
    </row>
    <row r="48" spans="1:5" ht="20.100000000000001" customHeight="1">
      <c r="A48" s="56">
        <v>42051</v>
      </c>
      <c r="B48" s="61" t="s">
        <v>119</v>
      </c>
      <c r="C48" s="62"/>
      <c r="D48" s="62"/>
      <c r="E48" s="67"/>
    </row>
    <row r="49" spans="1:5" ht="20.100000000000001" customHeight="1">
      <c r="A49" s="56">
        <v>42052</v>
      </c>
      <c r="B49" s="61" t="s">
        <v>120</v>
      </c>
      <c r="C49" s="62"/>
      <c r="D49" s="62"/>
      <c r="E49" s="67"/>
    </row>
    <row r="50" spans="1:5" ht="20.100000000000001" customHeight="1">
      <c r="A50" s="56">
        <v>42053</v>
      </c>
      <c r="B50" s="61" t="s">
        <v>121</v>
      </c>
      <c r="C50" s="62"/>
      <c r="D50" s="62"/>
      <c r="E50" s="67"/>
    </row>
    <row r="51" spans="1:5" ht="20.100000000000001" customHeight="1">
      <c r="A51" s="56">
        <v>42054</v>
      </c>
      <c r="B51" s="61" t="s">
        <v>122</v>
      </c>
      <c r="C51" s="62"/>
      <c r="D51" s="62"/>
      <c r="E51" s="67"/>
    </row>
    <row r="52" spans="1:5" ht="20.100000000000001" customHeight="1">
      <c r="A52" s="56">
        <v>42055</v>
      </c>
      <c r="B52" s="61" t="s">
        <v>123</v>
      </c>
      <c r="C52" s="62"/>
      <c r="D52" s="62"/>
      <c r="E52" s="67"/>
    </row>
    <row r="53" spans="1:5" ht="20.100000000000001" customHeight="1">
      <c r="A53" s="56">
        <v>42056</v>
      </c>
      <c r="B53" s="61" t="s">
        <v>124</v>
      </c>
      <c r="C53" s="62"/>
      <c r="D53" s="62"/>
      <c r="E53" s="67"/>
    </row>
    <row r="54" spans="1:5" ht="20.100000000000001" customHeight="1">
      <c r="A54" s="56">
        <v>42057</v>
      </c>
      <c r="B54" s="64" t="s">
        <v>125</v>
      </c>
      <c r="C54" s="65"/>
      <c r="D54" s="65"/>
      <c r="E54" s="68"/>
    </row>
    <row r="55" spans="1:5" ht="20.100000000000001" customHeight="1">
      <c r="A55" s="56">
        <v>42058</v>
      </c>
      <c r="B55" s="61" t="s">
        <v>126</v>
      </c>
      <c r="C55" s="62"/>
      <c r="D55" s="62"/>
      <c r="E55" s="67"/>
    </row>
    <row r="56" spans="1:5" ht="20.100000000000001" customHeight="1">
      <c r="A56" s="56">
        <v>42059</v>
      </c>
      <c r="B56" s="61" t="s">
        <v>127</v>
      </c>
      <c r="C56" s="62"/>
      <c r="D56" s="62"/>
      <c r="E56" s="63"/>
    </row>
    <row r="57" spans="1:5" ht="20.100000000000001" customHeight="1">
      <c r="A57" s="56">
        <v>42060</v>
      </c>
      <c r="B57" s="61" t="s">
        <v>128</v>
      </c>
      <c r="C57" s="62"/>
      <c r="D57" s="62"/>
      <c r="E57" s="63"/>
    </row>
    <row r="58" spans="1:5" ht="20.100000000000001" customHeight="1">
      <c r="A58" s="56">
        <v>42061</v>
      </c>
      <c r="B58" s="61" t="s">
        <v>129</v>
      </c>
      <c r="C58" s="62"/>
      <c r="D58" s="62"/>
      <c r="E58" s="63"/>
    </row>
    <row r="59" spans="1:5" ht="20.100000000000001" customHeight="1">
      <c r="A59" s="56">
        <v>42062</v>
      </c>
      <c r="B59" s="61" t="s">
        <v>130</v>
      </c>
      <c r="C59" s="62"/>
      <c r="D59" s="62"/>
      <c r="E59" s="63"/>
    </row>
    <row r="60" spans="1:5" ht="20.100000000000001" customHeight="1">
      <c r="A60" s="56">
        <v>42063</v>
      </c>
      <c r="B60" s="69" t="s">
        <v>131</v>
      </c>
      <c r="C60" s="70"/>
      <c r="D60" s="70"/>
      <c r="E60" s="71"/>
    </row>
    <row r="61" spans="1:5" ht="20.100000000000001" customHeight="1">
      <c r="A61" s="72">
        <v>42064</v>
      </c>
      <c r="B61" s="64" t="s">
        <v>132</v>
      </c>
      <c r="C61" s="65"/>
      <c r="D61" s="65"/>
      <c r="E61" s="68"/>
    </row>
    <row r="62" spans="1:5" ht="20.100000000000001" customHeight="1">
      <c r="A62" s="72">
        <v>42065</v>
      </c>
      <c r="B62" s="61" t="s">
        <v>133</v>
      </c>
      <c r="C62" s="62"/>
      <c r="D62" s="62"/>
      <c r="E62" s="67"/>
    </row>
    <row r="63" spans="1:5" ht="20.100000000000001" customHeight="1">
      <c r="A63" s="72">
        <v>42066</v>
      </c>
      <c r="B63" s="61" t="s">
        <v>134</v>
      </c>
      <c r="C63" s="62"/>
      <c r="D63" s="62"/>
      <c r="E63" s="67"/>
    </row>
    <row r="64" spans="1:5" ht="20.100000000000001" customHeight="1">
      <c r="A64" s="72">
        <v>42067</v>
      </c>
      <c r="B64" s="61" t="s">
        <v>135</v>
      </c>
      <c r="C64" s="62"/>
      <c r="D64" s="62"/>
      <c r="E64" s="67"/>
    </row>
    <row r="65" spans="1:5" ht="20.100000000000001" customHeight="1">
      <c r="A65" s="72">
        <v>42068</v>
      </c>
      <c r="B65" s="61" t="s">
        <v>136</v>
      </c>
      <c r="C65" s="62"/>
      <c r="D65" s="62"/>
      <c r="E65" s="67"/>
    </row>
    <row r="66" spans="1:5" ht="20.100000000000001" customHeight="1">
      <c r="A66" s="72">
        <v>42069</v>
      </c>
      <c r="B66" s="61" t="s">
        <v>137</v>
      </c>
      <c r="C66" s="62"/>
      <c r="D66" s="62"/>
      <c r="E66" s="67"/>
    </row>
    <row r="67" spans="1:5" ht="20.100000000000001" customHeight="1">
      <c r="A67" s="72">
        <v>42070</v>
      </c>
      <c r="B67" s="61" t="s">
        <v>138</v>
      </c>
      <c r="C67" s="62"/>
      <c r="D67" s="62"/>
      <c r="E67" s="67"/>
    </row>
    <row r="68" spans="1:5" ht="20.100000000000001" customHeight="1">
      <c r="A68" s="72">
        <v>42071</v>
      </c>
      <c r="B68" s="64" t="s">
        <v>139</v>
      </c>
      <c r="C68" s="65"/>
      <c r="D68" s="65"/>
      <c r="E68" s="68"/>
    </row>
    <row r="69" spans="1:5" ht="20.100000000000001" customHeight="1">
      <c r="A69" s="72">
        <v>42072</v>
      </c>
      <c r="B69" s="61" t="s">
        <v>140</v>
      </c>
      <c r="C69" s="62"/>
      <c r="D69" s="62"/>
      <c r="E69" s="67"/>
    </row>
    <row r="70" spans="1:5" ht="20.100000000000001" customHeight="1">
      <c r="A70" s="72">
        <v>42073</v>
      </c>
      <c r="B70" s="61" t="s">
        <v>141</v>
      </c>
      <c r="C70" s="62"/>
      <c r="D70" s="62"/>
      <c r="E70" s="67"/>
    </row>
    <row r="71" spans="1:5" ht="20.100000000000001" customHeight="1">
      <c r="A71" s="72">
        <v>42074</v>
      </c>
      <c r="B71" s="61" t="s">
        <v>142</v>
      </c>
      <c r="C71" s="62"/>
      <c r="D71" s="62"/>
      <c r="E71" s="67"/>
    </row>
    <row r="72" spans="1:5" ht="20.100000000000001" customHeight="1">
      <c r="A72" s="72">
        <v>42075</v>
      </c>
      <c r="B72" s="61" t="s">
        <v>143</v>
      </c>
      <c r="C72" s="62"/>
      <c r="D72" s="62"/>
      <c r="E72" s="67"/>
    </row>
    <row r="73" spans="1:5" ht="20.100000000000001" customHeight="1">
      <c r="A73" s="72">
        <v>42076</v>
      </c>
      <c r="B73" s="61" t="s">
        <v>144</v>
      </c>
      <c r="C73" s="62"/>
      <c r="D73" s="62"/>
      <c r="E73" s="67"/>
    </row>
    <row r="74" spans="1:5" ht="20.100000000000001" customHeight="1">
      <c r="A74" s="72">
        <v>42077</v>
      </c>
      <c r="B74" s="61" t="s">
        <v>145</v>
      </c>
      <c r="C74" s="62"/>
      <c r="D74" s="62"/>
      <c r="E74" s="67"/>
    </row>
    <row r="75" spans="1:5" ht="20.100000000000001" customHeight="1">
      <c r="A75" s="72">
        <v>42078</v>
      </c>
      <c r="B75" s="64" t="s">
        <v>146</v>
      </c>
      <c r="C75" s="65"/>
      <c r="D75" s="65"/>
      <c r="E75" s="68"/>
    </row>
    <row r="76" spans="1:5" ht="20.100000000000001" customHeight="1">
      <c r="A76" s="72">
        <v>42079</v>
      </c>
      <c r="B76" s="61" t="s">
        <v>147</v>
      </c>
      <c r="C76" s="62"/>
      <c r="D76" s="62"/>
      <c r="E76" s="67"/>
    </row>
    <row r="77" spans="1:5" ht="20.100000000000001" customHeight="1">
      <c r="A77" s="72">
        <v>42080</v>
      </c>
      <c r="B77" s="61" t="s">
        <v>148</v>
      </c>
      <c r="C77" s="62"/>
      <c r="D77" s="62"/>
      <c r="E77" s="67"/>
    </row>
    <row r="78" spans="1:5" ht="20.100000000000001" customHeight="1">
      <c r="A78" s="72">
        <v>42081</v>
      </c>
      <c r="B78" s="61" t="s">
        <v>149</v>
      </c>
      <c r="C78" s="62"/>
      <c r="D78" s="62"/>
      <c r="E78" s="67"/>
    </row>
    <row r="79" spans="1:5" ht="20.100000000000001" customHeight="1">
      <c r="A79" s="72">
        <v>42082</v>
      </c>
      <c r="B79" s="61" t="s">
        <v>150</v>
      </c>
      <c r="C79" s="62"/>
      <c r="D79" s="62"/>
      <c r="E79" s="67"/>
    </row>
    <row r="80" spans="1:5" ht="20.100000000000001" customHeight="1">
      <c r="A80" s="72">
        <v>42083</v>
      </c>
      <c r="B80" s="61" t="s">
        <v>151</v>
      </c>
      <c r="C80" s="62"/>
      <c r="D80" s="62"/>
      <c r="E80" s="67"/>
    </row>
    <row r="81" spans="1:5" ht="20.100000000000001" customHeight="1">
      <c r="A81" s="72">
        <v>42084</v>
      </c>
      <c r="B81" s="61" t="s">
        <v>152</v>
      </c>
      <c r="C81" s="62"/>
      <c r="D81" s="62"/>
      <c r="E81" s="67"/>
    </row>
    <row r="82" spans="1:5" ht="20.100000000000001" customHeight="1">
      <c r="A82" s="72">
        <v>42085</v>
      </c>
      <c r="B82" s="64" t="s">
        <v>153</v>
      </c>
      <c r="C82" s="65"/>
      <c r="D82" s="65"/>
      <c r="E82" s="68"/>
    </row>
    <row r="83" spans="1:5" ht="20.100000000000001" customHeight="1">
      <c r="A83" s="72">
        <v>42086</v>
      </c>
      <c r="B83" s="61" t="s">
        <v>154</v>
      </c>
      <c r="C83" s="62"/>
      <c r="D83" s="62"/>
      <c r="E83" s="67"/>
    </row>
    <row r="84" spans="1:5" ht="20.100000000000001" customHeight="1">
      <c r="A84" s="72">
        <v>42087</v>
      </c>
      <c r="B84" s="61" t="s">
        <v>155</v>
      </c>
      <c r="C84" s="62"/>
      <c r="D84" s="62"/>
      <c r="E84" s="67"/>
    </row>
    <row r="85" spans="1:5" ht="20.100000000000001" customHeight="1">
      <c r="A85" s="72">
        <v>42088</v>
      </c>
      <c r="B85" s="61" t="s">
        <v>156</v>
      </c>
      <c r="C85" s="62"/>
      <c r="D85" s="62"/>
      <c r="E85" s="67"/>
    </row>
    <row r="86" spans="1:5" ht="20.100000000000001" customHeight="1">
      <c r="A86" s="72">
        <v>42089</v>
      </c>
      <c r="B86" s="61" t="s">
        <v>157</v>
      </c>
      <c r="C86" s="62"/>
      <c r="D86" s="62"/>
      <c r="E86" s="67"/>
    </row>
    <row r="87" spans="1:5" ht="20.100000000000001" customHeight="1">
      <c r="A87" s="72">
        <v>42090</v>
      </c>
      <c r="B87" s="61" t="s">
        <v>158</v>
      </c>
      <c r="C87" s="62"/>
      <c r="D87" s="62"/>
      <c r="E87" s="67"/>
    </row>
    <row r="88" spans="1:5" ht="20.100000000000001" customHeight="1">
      <c r="A88" s="72">
        <v>42091</v>
      </c>
      <c r="B88" s="61" t="s">
        <v>159</v>
      </c>
      <c r="C88" s="62"/>
      <c r="D88" s="62"/>
      <c r="E88" s="67"/>
    </row>
    <row r="89" spans="1:5" ht="20.100000000000001" customHeight="1">
      <c r="A89" s="72">
        <v>42092</v>
      </c>
      <c r="B89" s="64" t="s">
        <v>160</v>
      </c>
      <c r="C89" s="65"/>
      <c r="D89" s="65"/>
      <c r="E89" s="68"/>
    </row>
    <row r="90" spans="1:5" ht="20.100000000000001" customHeight="1">
      <c r="A90" s="72">
        <v>42093</v>
      </c>
      <c r="B90" s="61" t="s">
        <v>161</v>
      </c>
      <c r="C90" s="62"/>
      <c r="D90" s="62"/>
      <c r="E90" s="67"/>
    </row>
    <row r="91" spans="1:5" ht="20.100000000000001" customHeight="1">
      <c r="A91" s="72">
        <v>42094</v>
      </c>
      <c r="B91" s="69" t="s">
        <v>162</v>
      </c>
      <c r="C91" s="70"/>
      <c r="D91" s="70"/>
      <c r="E91" s="71"/>
    </row>
    <row r="92" spans="1:5" ht="20.100000000000001" customHeight="1">
      <c r="A92" s="73">
        <v>42095</v>
      </c>
      <c r="B92" s="74" t="s">
        <v>163</v>
      </c>
      <c r="C92" s="75"/>
      <c r="D92" s="75"/>
      <c r="E92" s="76"/>
    </row>
    <row r="93" spans="1:5" ht="20.100000000000001" customHeight="1">
      <c r="A93" s="73">
        <v>42096</v>
      </c>
      <c r="B93" s="61" t="s">
        <v>164</v>
      </c>
      <c r="C93" s="62"/>
      <c r="D93" s="62"/>
      <c r="E93" s="63"/>
    </row>
    <row r="94" spans="1:5" ht="20.100000000000001" customHeight="1">
      <c r="A94" s="73">
        <v>42097</v>
      </c>
      <c r="B94" s="61" t="s">
        <v>165</v>
      </c>
      <c r="C94" s="62"/>
      <c r="D94" s="62"/>
      <c r="E94" s="63"/>
    </row>
    <row r="95" spans="1:5" ht="20.100000000000001" customHeight="1">
      <c r="A95" s="73">
        <v>42098</v>
      </c>
      <c r="B95" s="61" t="s">
        <v>166</v>
      </c>
      <c r="C95" s="62"/>
      <c r="D95" s="62"/>
      <c r="E95" s="63"/>
    </row>
    <row r="96" spans="1:5" ht="20.100000000000001" customHeight="1">
      <c r="A96" s="73">
        <v>42099</v>
      </c>
      <c r="B96" s="64" t="s">
        <v>167</v>
      </c>
      <c r="C96" s="65"/>
      <c r="D96" s="65"/>
      <c r="E96" s="68"/>
    </row>
    <row r="97" spans="1:5" ht="20.100000000000001" customHeight="1">
      <c r="A97" s="73">
        <v>42100</v>
      </c>
      <c r="B97" s="64" t="s">
        <v>168</v>
      </c>
      <c r="C97" s="65"/>
      <c r="D97" s="65"/>
      <c r="E97" s="68"/>
    </row>
    <row r="98" spans="1:5" ht="20.100000000000001" customHeight="1">
      <c r="A98" s="73">
        <v>42101</v>
      </c>
      <c r="B98" s="61" t="s">
        <v>169</v>
      </c>
      <c r="C98" s="62"/>
      <c r="D98" s="62"/>
      <c r="E98" s="63"/>
    </row>
    <row r="99" spans="1:5" ht="20.100000000000001" customHeight="1">
      <c r="A99" s="73">
        <v>42102</v>
      </c>
      <c r="B99" s="61" t="s">
        <v>170</v>
      </c>
      <c r="C99" s="62"/>
      <c r="D99" s="62"/>
      <c r="E99" s="63"/>
    </row>
    <row r="100" spans="1:5" ht="20.100000000000001" customHeight="1">
      <c r="A100" s="73">
        <v>42103</v>
      </c>
      <c r="B100" s="61" t="s">
        <v>171</v>
      </c>
      <c r="C100" s="62"/>
      <c r="D100" s="62"/>
      <c r="E100" s="63"/>
    </row>
    <row r="101" spans="1:5" ht="20.100000000000001" customHeight="1">
      <c r="A101" s="73">
        <v>42104</v>
      </c>
      <c r="B101" s="61" t="s">
        <v>172</v>
      </c>
      <c r="C101" s="62"/>
      <c r="D101" s="62"/>
      <c r="E101" s="63"/>
    </row>
    <row r="102" spans="1:5" ht="20.100000000000001" customHeight="1">
      <c r="A102" s="73">
        <v>42105</v>
      </c>
      <c r="B102" s="61" t="s">
        <v>173</v>
      </c>
      <c r="C102" s="62"/>
      <c r="D102" s="62"/>
      <c r="E102" s="63"/>
    </row>
    <row r="103" spans="1:5" ht="20.100000000000001" customHeight="1">
      <c r="A103" s="73">
        <v>42106</v>
      </c>
      <c r="B103" s="64" t="s">
        <v>174</v>
      </c>
      <c r="C103" s="65"/>
      <c r="D103" s="65"/>
      <c r="E103" s="68"/>
    </row>
    <row r="104" spans="1:5" ht="20.100000000000001" customHeight="1">
      <c r="A104" s="73">
        <v>42107</v>
      </c>
      <c r="B104" s="61" t="s">
        <v>175</v>
      </c>
      <c r="C104" s="62"/>
      <c r="D104" s="62"/>
      <c r="E104" s="67"/>
    </row>
    <row r="105" spans="1:5" ht="20.100000000000001" customHeight="1">
      <c r="A105" s="73">
        <v>42108</v>
      </c>
      <c r="B105" s="61" t="s">
        <v>176</v>
      </c>
      <c r="C105" s="62"/>
      <c r="D105" s="62"/>
      <c r="E105" s="63"/>
    </row>
    <row r="106" spans="1:5" ht="20.100000000000001" customHeight="1">
      <c r="A106" s="73">
        <v>42109</v>
      </c>
      <c r="B106" s="61" t="s">
        <v>177</v>
      </c>
      <c r="C106" s="62"/>
      <c r="D106" s="62"/>
      <c r="E106" s="63"/>
    </row>
    <row r="107" spans="1:5" ht="20.100000000000001" customHeight="1">
      <c r="A107" s="73">
        <v>42110</v>
      </c>
      <c r="B107" s="61" t="s">
        <v>178</v>
      </c>
      <c r="C107" s="62"/>
      <c r="D107" s="62"/>
      <c r="E107" s="63"/>
    </row>
    <row r="108" spans="1:5" ht="20.100000000000001" customHeight="1">
      <c r="A108" s="73">
        <v>42111</v>
      </c>
      <c r="B108" s="61" t="s">
        <v>179</v>
      </c>
      <c r="C108" s="62"/>
      <c r="D108" s="62"/>
      <c r="E108" s="63"/>
    </row>
    <row r="109" spans="1:5" ht="20.100000000000001" customHeight="1">
      <c r="A109" s="73">
        <v>42112</v>
      </c>
      <c r="B109" s="61" t="s">
        <v>180</v>
      </c>
      <c r="C109" s="62"/>
      <c r="D109" s="62"/>
      <c r="E109" s="63"/>
    </row>
    <row r="110" spans="1:5" ht="20.100000000000001" customHeight="1">
      <c r="A110" s="73">
        <v>42113</v>
      </c>
      <c r="B110" s="64" t="s">
        <v>181</v>
      </c>
      <c r="C110" s="65"/>
      <c r="D110" s="65"/>
      <c r="E110" s="68"/>
    </row>
    <row r="111" spans="1:5" ht="20.100000000000001" customHeight="1">
      <c r="A111" s="73">
        <v>42114</v>
      </c>
      <c r="B111" s="61" t="s">
        <v>182</v>
      </c>
      <c r="C111" s="62"/>
      <c r="D111" s="62"/>
      <c r="E111" s="67"/>
    </row>
    <row r="112" spans="1:5" ht="20.100000000000001" customHeight="1">
      <c r="A112" s="73">
        <v>42115</v>
      </c>
      <c r="B112" s="61" t="s">
        <v>183</v>
      </c>
      <c r="C112" s="62"/>
      <c r="D112" s="62"/>
      <c r="E112" s="67"/>
    </row>
    <row r="113" spans="1:5" ht="20.100000000000001" customHeight="1">
      <c r="A113" s="73">
        <v>42116</v>
      </c>
      <c r="B113" s="61" t="s">
        <v>184</v>
      </c>
      <c r="C113" s="62"/>
      <c r="D113" s="62"/>
      <c r="E113" s="67"/>
    </row>
    <row r="114" spans="1:5" ht="20.100000000000001" customHeight="1">
      <c r="A114" s="73">
        <v>42117</v>
      </c>
      <c r="B114" s="61" t="s">
        <v>185</v>
      </c>
      <c r="C114" s="62"/>
      <c r="D114" s="62"/>
      <c r="E114" s="67"/>
    </row>
    <row r="115" spans="1:5" ht="20.100000000000001" customHeight="1">
      <c r="A115" s="73">
        <v>42118</v>
      </c>
      <c r="B115" s="61" t="s">
        <v>186</v>
      </c>
      <c r="C115" s="62"/>
      <c r="D115" s="62"/>
      <c r="E115" s="67"/>
    </row>
    <row r="116" spans="1:5" ht="20.100000000000001" customHeight="1">
      <c r="A116" s="73">
        <v>42119</v>
      </c>
      <c r="B116" s="61" t="s">
        <v>187</v>
      </c>
      <c r="C116" s="62"/>
      <c r="D116" s="62"/>
      <c r="E116" s="67"/>
    </row>
    <row r="117" spans="1:5" ht="20.100000000000001" customHeight="1">
      <c r="A117" s="73">
        <v>42120</v>
      </c>
      <c r="B117" s="64" t="s">
        <v>188</v>
      </c>
      <c r="C117" s="65"/>
      <c r="D117" s="65"/>
      <c r="E117" s="68"/>
    </row>
    <row r="118" spans="1:5" ht="20.100000000000001" customHeight="1">
      <c r="A118" s="73">
        <v>42121</v>
      </c>
      <c r="B118" s="61" t="s">
        <v>189</v>
      </c>
      <c r="C118" s="62"/>
      <c r="D118" s="62"/>
      <c r="E118" s="63"/>
    </row>
    <row r="119" spans="1:5" ht="20.100000000000001" customHeight="1">
      <c r="A119" s="73">
        <v>42122</v>
      </c>
      <c r="B119" s="61" t="s">
        <v>190</v>
      </c>
      <c r="C119" s="62"/>
      <c r="D119" s="62"/>
      <c r="E119" s="63"/>
    </row>
    <row r="120" spans="1:5" ht="20.100000000000001" customHeight="1">
      <c r="A120" s="73">
        <v>42123</v>
      </c>
      <c r="B120" s="61" t="s">
        <v>155</v>
      </c>
      <c r="C120" s="62"/>
      <c r="D120" s="62"/>
      <c r="E120" s="63"/>
    </row>
    <row r="121" spans="1:5" ht="20.100000000000001" customHeight="1">
      <c r="A121" s="73">
        <v>42124</v>
      </c>
      <c r="B121" s="69" t="s">
        <v>191</v>
      </c>
      <c r="C121" s="70"/>
      <c r="D121" s="70"/>
      <c r="E121" s="71"/>
    </row>
    <row r="122" spans="1:5" ht="20.100000000000001" customHeight="1">
      <c r="A122" s="77">
        <v>42125</v>
      </c>
      <c r="B122" s="78" t="s">
        <v>192</v>
      </c>
      <c r="C122" s="79"/>
      <c r="D122" s="79"/>
      <c r="E122" s="80"/>
    </row>
    <row r="123" spans="1:5" ht="20.100000000000001" customHeight="1">
      <c r="A123" s="77">
        <v>42126</v>
      </c>
      <c r="B123" s="61" t="s">
        <v>193</v>
      </c>
      <c r="C123" s="62"/>
      <c r="D123" s="62"/>
      <c r="E123" s="63"/>
    </row>
    <row r="124" spans="1:5" ht="20.100000000000001" customHeight="1">
      <c r="A124" s="77">
        <v>42127</v>
      </c>
      <c r="B124" s="64" t="s">
        <v>194</v>
      </c>
      <c r="C124" s="65"/>
      <c r="D124" s="65"/>
      <c r="E124" s="68"/>
    </row>
    <row r="125" spans="1:5" ht="20.100000000000001" customHeight="1">
      <c r="A125" s="77">
        <v>42128</v>
      </c>
      <c r="B125" s="61" t="s">
        <v>195</v>
      </c>
      <c r="C125" s="62"/>
      <c r="D125" s="62"/>
      <c r="E125" s="67"/>
    </row>
    <row r="126" spans="1:5" ht="20.100000000000001" customHeight="1">
      <c r="A126" s="77">
        <v>42129</v>
      </c>
      <c r="B126" s="61" t="s">
        <v>196</v>
      </c>
      <c r="C126" s="62"/>
      <c r="D126" s="62"/>
      <c r="E126" s="67"/>
    </row>
    <row r="127" spans="1:5" ht="20.100000000000001" customHeight="1">
      <c r="A127" s="77">
        <v>42130</v>
      </c>
      <c r="B127" s="61" t="s">
        <v>197</v>
      </c>
      <c r="C127" s="62"/>
      <c r="D127" s="62"/>
      <c r="E127" s="67"/>
    </row>
    <row r="128" spans="1:5" ht="20.100000000000001" customHeight="1">
      <c r="A128" s="77">
        <v>42131</v>
      </c>
      <c r="B128" s="61" t="s">
        <v>198</v>
      </c>
      <c r="C128" s="62"/>
      <c r="D128" s="62"/>
      <c r="E128" s="67"/>
    </row>
    <row r="129" spans="1:5" ht="20.100000000000001" customHeight="1">
      <c r="A129" s="77">
        <v>42132</v>
      </c>
      <c r="B129" s="64" t="s">
        <v>199</v>
      </c>
      <c r="C129" s="65"/>
      <c r="D129" s="65"/>
      <c r="E129" s="68"/>
    </row>
    <row r="130" spans="1:5" ht="20.100000000000001" customHeight="1">
      <c r="A130" s="77">
        <v>42133</v>
      </c>
      <c r="B130" s="61" t="s">
        <v>200</v>
      </c>
      <c r="C130" s="62"/>
      <c r="D130" s="62"/>
      <c r="E130" s="67"/>
    </row>
    <row r="131" spans="1:5" ht="20.100000000000001" customHeight="1">
      <c r="A131" s="77">
        <v>42134</v>
      </c>
      <c r="B131" s="64" t="s">
        <v>201</v>
      </c>
      <c r="C131" s="65"/>
      <c r="D131" s="65"/>
      <c r="E131" s="68"/>
    </row>
    <row r="132" spans="1:5" ht="20.100000000000001" customHeight="1">
      <c r="A132" s="77">
        <v>42135</v>
      </c>
      <c r="B132" s="61" t="s">
        <v>202</v>
      </c>
      <c r="C132" s="62"/>
      <c r="D132" s="62"/>
      <c r="E132" s="67"/>
    </row>
    <row r="133" spans="1:5" ht="20.100000000000001" customHeight="1">
      <c r="A133" s="77">
        <v>42136</v>
      </c>
      <c r="B133" s="61" t="s">
        <v>203</v>
      </c>
      <c r="C133" s="62"/>
      <c r="D133" s="62"/>
      <c r="E133" s="67"/>
    </row>
    <row r="134" spans="1:5" ht="20.100000000000001" customHeight="1">
      <c r="A134" s="77">
        <v>42137</v>
      </c>
      <c r="B134" s="61" t="s">
        <v>204</v>
      </c>
      <c r="C134" s="62"/>
      <c r="D134" s="62"/>
      <c r="E134" s="67"/>
    </row>
    <row r="135" spans="1:5" ht="20.100000000000001" customHeight="1">
      <c r="A135" s="77">
        <v>42138</v>
      </c>
      <c r="B135" s="64" t="s">
        <v>205</v>
      </c>
      <c r="C135" s="65"/>
      <c r="D135" s="65"/>
      <c r="E135" s="68"/>
    </row>
    <row r="136" spans="1:5" ht="20.100000000000001" customHeight="1">
      <c r="A136" s="77">
        <v>42139</v>
      </c>
      <c r="B136" s="61" t="s">
        <v>206</v>
      </c>
      <c r="C136" s="62"/>
      <c r="D136" s="62"/>
      <c r="E136" s="67"/>
    </row>
    <row r="137" spans="1:5" ht="20.100000000000001" customHeight="1">
      <c r="A137" s="77">
        <v>42140</v>
      </c>
      <c r="B137" s="61" t="s">
        <v>207</v>
      </c>
      <c r="C137" s="62"/>
      <c r="D137" s="62"/>
      <c r="E137" s="67"/>
    </row>
    <row r="138" spans="1:5" ht="20.100000000000001" customHeight="1">
      <c r="A138" s="77">
        <v>42141</v>
      </c>
      <c r="B138" s="64" t="s">
        <v>208</v>
      </c>
      <c r="C138" s="65"/>
      <c r="D138" s="65"/>
      <c r="E138" s="68"/>
    </row>
    <row r="139" spans="1:5" ht="20.100000000000001" customHeight="1">
      <c r="A139" s="77">
        <v>42142</v>
      </c>
      <c r="B139" s="61" t="s">
        <v>209</v>
      </c>
      <c r="C139" s="62"/>
      <c r="D139" s="62"/>
      <c r="E139" s="67"/>
    </row>
    <row r="140" spans="1:5" ht="20.100000000000001" customHeight="1">
      <c r="A140" s="77">
        <v>42143</v>
      </c>
      <c r="B140" s="61" t="s">
        <v>210</v>
      </c>
      <c r="C140" s="62"/>
      <c r="D140" s="62"/>
      <c r="E140" s="63"/>
    </row>
    <row r="141" spans="1:5" ht="20.100000000000001" customHeight="1">
      <c r="A141" s="77">
        <v>42144</v>
      </c>
      <c r="B141" s="61" t="s">
        <v>211</v>
      </c>
      <c r="C141" s="62"/>
      <c r="D141" s="62"/>
      <c r="E141" s="63"/>
    </row>
    <row r="142" spans="1:5" ht="20.100000000000001" customHeight="1">
      <c r="A142" s="77">
        <v>42145</v>
      </c>
      <c r="B142" s="61" t="s">
        <v>212</v>
      </c>
      <c r="C142" s="62"/>
      <c r="D142" s="62"/>
      <c r="E142" s="63"/>
    </row>
    <row r="143" spans="1:5" ht="20.100000000000001" customHeight="1">
      <c r="A143" s="77">
        <v>42146</v>
      </c>
      <c r="B143" s="61" t="s">
        <v>213</v>
      </c>
      <c r="C143" s="62"/>
      <c r="D143" s="62"/>
      <c r="E143" s="63"/>
    </row>
    <row r="144" spans="1:5" ht="20.100000000000001" customHeight="1">
      <c r="A144" s="77">
        <v>42147</v>
      </c>
      <c r="B144" s="61" t="s">
        <v>214</v>
      </c>
      <c r="C144" s="62"/>
      <c r="D144" s="62"/>
      <c r="E144" s="63"/>
    </row>
    <row r="145" spans="1:5" ht="20.100000000000001" customHeight="1">
      <c r="A145" s="77">
        <v>42148</v>
      </c>
      <c r="B145" s="64" t="s">
        <v>215</v>
      </c>
      <c r="C145" s="65"/>
      <c r="D145" s="65"/>
      <c r="E145" s="68"/>
    </row>
    <row r="146" spans="1:5" ht="20.100000000000001" customHeight="1">
      <c r="A146" s="77">
        <v>42149</v>
      </c>
      <c r="B146" s="64" t="s">
        <v>216</v>
      </c>
      <c r="C146" s="65"/>
      <c r="D146" s="65"/>
      <c r="E146" s="68"/>
    </row>
    <row r="147" spans="1:5" ht="20.100000000000001" customHeight="1">
      <c r="A147" s="77">
        <v>42150</v>
      </c>
      <c r="B147" s="61" t="s">
        <v>217</v>
      </c>
      <c r="C147" s="62"/>
      <c r="D147" s="62"/>
      <c r="E147" s="63"/>
    </row>
    <row r="148" spans="1:5" ht="20.100000000000001" customHeight="1">
      <c r="A148" s="77">
        <v>42151</v>
      </c>
      <c r="B148" s="61" t="s">
        <v>218</v>
      </c>
      <c r="C148" s="62"/>
      <c r="D148" s="62"/>
      <c r="E148" s="63"/>
    </row>
    <row r="149" spans="1:5" ht="20.100000000000001" customHeight="1">
      <c r="A149" s="77">
        <v>42152</v>
      </c>
      <c r="B149" s="61" t="s">
        <v>219</v>
      </c>
      <c r="C149" s="62"/>
      <c r="D149" s="62"/>
      <c r="E149" s="63"/>
    </row>
    <row r="150" spans="1:5" ht="20.100000000000001" customHeight="1">
      <c r="A150" s="77">
        <v>42153</v>
      </c>
      <c r="B150" s="61" t="s">
        <v>220</v>
      </c>
      <c r="C150" s="62"/>
      <c r="D150" s="62"/>
      <c r="E150" s="63"/>
    </row>
    <row r="151" spans="1:5" ht="20.100000000000001" customHeight="1">
      <c r="A151" s="77">
        <v>42154</v>
      </c>
      <c r="B151" s="61" t="s">
        <v>221</v>
      </c>
      <c r="C151" s="62"/>
      <c r="D151" s="62"/>
      <c r="E151" s="67"/>
    </row>
    <row r="152" spans="1:5" ht="20.100000000000001" customHeight="1">
      <c r="A152" s="77">
        <v>42155</v>
      </c>
      <c r="B152" s="64" t="s">
        <v>222</v>
      </c>
      <c r="C152" s="65"/>
      <c r="D152" s="65"/>
      <c r="E152" s="68"/>
    </row>
    <row r="153" spans="1:5" ht="20.100000000000001" customHeight="1">
      <c r="A153" s="56">
        <v>42156</v>
      </c>
      <c r="B153" s="74" t="s">
        <v>223</v>
      </c>
      <c r="C153" s="75"/>
      <c r="D153" s="75"/>
      <c r="E153" s="76"/>
    </row>
    <row r="154" spans="1:5" ht="20.100000000000001" customHeight="1">
      <c r="A154" s="56">
        <v>42157</v>
      </c>
      <c r="B154" s="61" t="s">
        <v>224</v>
      </c>
      <c r="C154" s="62"/>
      <c r="D154" s="62"/>
      <c r="E154" s="63"/>
    </row>
    <row r="155" spans="1:5" ht="20.100000000000001" customHeight="1">
      <c r="A155" s="56">
        <v>42158</v>
      </c>
      <c r="B155" s="61" t="s">
        <v>225</v>
      </c>
      <c r="C155" s="62"/>
      <c r="D155" s="62"/>
      <c r="E155" s="63"/>
    </row>
    <row r="156" spans="1:5" ht="20.100000000000001" customHeight="1">
      <c r="A156" s="56">
        <v>42159</v>
      </c>
      <c r="B156" s="61" t="s">
        <v>226</v>
      </c>
      <c r="C156" s="62"/>
      <c r="D156" s="62"/>
      <c r="E156" s="63"/>
    </row>
    <row r="157" spans="1:5" ht="20.100000000000001" customHeight="1">
      <c r="A157" s="56">
        <v>42160</v>
      </c>
      <c r="B157" s="61" t="s">
        <v>227</v>
      </c>
      <c r="C157" s="62"/>
      <c r="D157" s="62"/>
      <c r="E157" s="63"/>
    </row>
    <row r="158" spans="1:5" ht="20.100000000000001" customHeight="1">
      <c r="A158" s="56">
        <v>42161</v>
      </c>
      <c r="B158" s="61" t="s">
        <v>228</v>
      </c>
      <c r="C158" s="62"/>
      <c r="D158" s="62"/>
      <c r="E158" s="63"/>
    </row>
    <row r="159" spans="1:5" ht="20.100000000000001" customHeight="1">
      <c r="A159" s="56">
        <v>42162</v>
      </c>
      <c r="B159" s="64" t="s">
        <v>229</v>
      </c>
      <c r="C159" s="65"/>
      <c r="D159" s="65"/>
      <c r="E159" s="66"/>
    </row>
    <row r="160" spans="1:5" ht="20.100000000000001" customHeight="1">
      <c r="A160" s="56">
        <v>42163</v>
      </c>
      <c r="B160" s="61" t="s">
        <v>230</v>
      </c>
      <c r="C160" s="62"/>
      <c r="D160" s="62"/>
      <c r="E160" s="63"/>
    </row>
    <row r="161" spans="1:5" ht="20.100000000000001" customHeight="1">
      <c r="A161" s="56">
        <v>42164</v>
      </c>
      <c r="B161" s="61" t="s">
        <v>231</v>
      </c>
      <c r="C161" s="62"/>
      <c r="D161" s="62"/>
      <c r="E161" s="63"/>
    </row>
    <row r="162" spans="1:5" ht="20.100000000000001" customHeight="1">
      <c r="A162" s="56">
        <v>42165</v>
      </c>
      <c r="B162" s="61" t="s">
        <v>232</v>
      </c>
      <c r="C162" s="62"/>
      <c r="D162" s="62"/>
      <c r="E162" s="63"/>
    </row>
    <row r="163" spans="1:5" ht="20.100000000000001" customHeight="1">
      <c r="A163" s="56">
        <v>42166</v>
      </c>
      <c r="B163" s="61" t="s">
        <v>233</v>
      </c>
      <c r="C163" s="62"/>
      <c r="D163" s="62"/>
      <c r="E163" s="63"/>
    </row>
    <row r="164" spans="1:5" ht="20.100000000000001" customHeight="1">
      <c r="A164" s="56">
        <v>42167</v>
      </c>
      <c r="B164" s="61" t="s">
        <v>234</v>
      </c>
      <c r="C164" s="62"/>
      <c r="D164" s="62"/>
      <c r="E164" s="63"/>
    </row>
    <row r="165" spans="1:5" ht="20.100000000000001" customHeight="1">
      <c r="A165" s="56">
        <v>42168</v>
      </c>
      <c r="B165" s="61" t="s">
        <v>235</v>
      </c>
      <c r="C165" s="62"/>
      <c r="D165" s="62"/>
      <c r="E165" s="63"/>
    </row>
    <row r="166" spans="1:5" ht="20.100000000000001" customHeight="1">
      <c r="A166" s="56">
        <v>42169</v>
      </c>
      <c r="B166" s="64" t="s">
        <v>236</v>
      </c>
      <c r="C166" s="65"/>
      <c r="D166" s="65"/>
      <c r="E166" s="66"/>
    </row>
    <row r="167" spans="1:5" ht="20.100000000000001" customHeight="1">
      <c r="A167" s="56">
        <v>42170</v>
      </c>
      <c r="B167" s="61" t="s">
        <v>237</v>
      </c>
      <c r="C167" s="62"/>
      <c r="D167" s="62"/>
      <c r="E167" s="63"/>
    </row>
    <row r="168" spans="1:5" ht="20.100000000000001" customHeight="1">
      <c r="A168" s="56">
        <v>42171</v>
      </c>
      <c r="B168" s="61" t="s">
        <v>238</v>
      </c>
      <c r="C168" s="62"/>
      <c r="D168" s="62"/>
      <c r="E168" s="63"/>
    </row>
    <row r="169" spans="1:5" ht="20.100000000000001" customHeight="1">
      <c r="A169" s="56">
        <v>42172</v>
      </c>
      <c r="B169" s="61" t="s">
        <v>239</v>
      </c>
      <c r="C169" s="62"/>
      <c r="D169" s="62"/>
      <c r="E169" s="63"/>
    </row>
    <row r="170" spans="1:5" ht="20.100000000000001" customHeight="1">
      <c r="A170" s="56">
        <v>42173</v>
      </c>
      <c r="B170" s="61" t="s">
        <v>240</v>
      </c>
      <c r="C170" s="62"/>
      <c r="D170" s="62"/>
      <c r="E170" s="63"/>
    </row>
    <row r="171" spans="1:5" ht="20.100000000000001" customHeight="1">
      <c r="A171" s="56">
        <v>42174</v>
      </c>
      <c r="B171" s="61" t="s">
        <v>241</v>
      </c>
      <c r="C171" s="62"/>
      <c r="D171" s="62"/>
      <c r="E171" s="63"/>
    </row>
    <row r="172" spans="1:5" ht="20.100000000000001" customHeight="1">
      <c r="A172" s="56">
        <v>42175</v>
      </c>
      <c r="B172" s="61" t="s">
        <v>242</v>
      </c>
      <c r="C172" s="62"/>
      <c r="D172" s="62"/>
      <c r="E172" s="63"/>
    </row>
    <row r="173" spans="1:5" ht="20.100000000000001" customHeight="1">
      <c r="A173" s="56">
        <v>42176</v>
      </c>
      <c r="B173" s="64" t="s">
        <v>243</v>
      </c>
      <c r="C173" s="65"/>
      <c r="D173" s="65"/>
      <c r="E173" s="66"/>
    </row>
    <row r="174" spans="1:5" ht="20.100000000000001" customHeight="1">
      <c r="A174" s="56">
        <v>42177</v>
      </c>
      <c r="B174" s="61" t="s">
        <v>244</v>
      </c>
      <c r="C174" s="62"/>
      <c r="D174" s="62"/>
      <c r="E174" s="63"/>
    </row>
    <row r="175" spans="1:5" ht="20.100000000000001" customHeight="1">
      <c r="A175" s="56">
        <v>42178</v>
      </c>
      <c r="B175" s="61" t="s">
        <v>245</v>
      </c>
      <c r="C175" s="62"/>
      <c r="D175" s="62"/>
      <c r="E175" s="63"/>
    </row>
    <row r="176" spans="1:5" ht="20.100000000000001" customHeight="1">
      <c r="A176" s="56">
        <v>42179</v>
      </c>
      <c r="B176" s="61" t="s">
        <v>169</v>
      </c>
      <c r="C176" s="62"/>
      <c r="D176" s="62"/>
      <c r="E176" s="63"/>
    </row>
    <row r="177" spans="1:5" ht="20.100000000000001" customHeight="1">
      <c r="A177" s="56">
        <v>42180</v>
      </c>
      <c r="B177" s="61" t="s">
        <v>246</v>
      </c>
      <c r="C177" s="62"/>
      <c r="D177" s="62"/>
      <c r="E177" s="63"/>
    </row>
    <row r="178" spans="1:5" ht="20.100000000000001" customHeight="1">
      <c r="A178" s="56">
        <v>42181</v>
      </c>
      <c r="B178" s="61" t="s">
        <v>247</v>
      </c>
      <c r="C178" s="62"/>
      <c r="D178" s="62"/>
      <c r="E178" s="63"/>
    </row>
    <row r="179" spans="1:5" ht="20.100000000000001" customHeight="1">
      <c r="A179" s="56">
        <v>42182</v>
      </c>
      <c r="B179" s="61" t="s">
        <v>248</v>
      </c>
      <c r="C179" s="62"/>
      <c r="D179" s="62"/>
      <c r="E179" s="63"/>
    </row>
    <row r="180" spans="1:5" ht="20.100000000000001" customHeight="1">
      <c r="A180" s="56">
        <v>42183</v>
      </c>
      <c r="B180" s="64" t="s">
        <v>249</v>
      </c>
      <c r="C180" s="65"/>
      <c r="D180" s="65"/>
      <c r="E180" s="68"/>
    </row>
    <row r="181" spans="1:5" ht="20.100000000000001" customHeight="1">
      <c r="A181" s="56">
        <v>42184</v>
      </c>
      <c r="B181" s="61" t="s">
        <v>250</v>
      </c>
      <c r="C181" s="62"/>
      <c r="D181" s="62"/>
      <c r="E181" s="67"/>
    </row>
    <row r="182" spans="1:5" ht="20.100000000000001" customHeight="1">
      <c r="A182" s="56">
        <v>42185</v>
      </c>
      <c r="B182" s="69" t="s">
        <v>251</v>
      </c>
      <c r="C182" s="70"/>
      <c r="D182" s="70"/>
      <c r="E182" s="71"/>
    </row>
    <row r="183" spans="1:5" ht="20.100000000000001" customHeight="1">
      <c r="A183" s="81">
        <v>42186</v>
      </c>
      <c r="B183" s="82" t="s">
        <v>252</v>
      </c>
      <c r="C183" s="83"/>
      <c r="D183" s="83"/>
      <c r="E183" s="84"/>
    </row>
    <row r="184" spans="1:5" ht="20.100000000000001" customHeight="1">
      <c r="A184" s="81">
        <v>42187</v>
      </c>
      <c r="B184" s="85" t="s">
        <v>253</v>
      </c>
      <c r="C184" s="86"/>
      <c r="D184" s="86"/>
      <c r="E184" s="87"/>
    </row>
    <row r="185" spans="1:5" ht="20.100000000000001" customHeight="1">
      <c r="A185" s="81">
        <v>42188</v>
      </c>
      <c r="B185" s="85" t="s">
        <v>254</v>
      </c>
      <c r="C185" s="86"/>
      <c r="D185" s="86"/>
      <c r="E185" s="87"/>
    </row>
    <row r="186" spans="1:5" ht="20.100000000000001" customHeight="1">
      <c r="A186" s="81">
        <v>42189</v>
      </c>
      <c r="B186" s="88" t="s">
        <v>255</v>
      </c>
      <c r="C186" s="89"/>
      <c r="D186" s="89"/>
      <c r="E186" s="90"/>
    </row>
    <row r="187" spans="1:5" ht="20.100000000000001" customHeight="1">
      <c r="A187" s="81">
        <v>42190</v>
      </c>
      <c r="B187" s="91" t="s">
        <v>235</v>
      </c>
      <c r="C187" s="65"/>
      <c r="D187" s="65"/>
      <c r="E187" s="68"/>
    </row>
    <row r="188" spans="1:5" ht="20.100000000000001" customHeight="1">
      <c r="A188" s="81">
        <v>42191</v>
      </c>
      <c r="B188" s="92" t="s">
        <v>256</v>
      </c>
      <c r="C188" s="62"/>
      <c r="D188" s="62"/>
      <c r="E188" s="67"/>
    </row>
    <row r="189" spans="1:5" ht="20.100000000000001" customHeight="1">
      <c r="A189" s="81">
        <v>42192</v>
      </c>
      <c r="B189" s="93" t="s">
        <v>257</v>
      </c>
      <c r="C189" s="94"/>
      <c r="D189" s="94"/>
      <c r="E189" s="95"/>
    </row>
    <row r="190" spans="1:5" ht="20.100000000000001" customHeight="1">
      <c r="A190" s="81">
        <v>42193</v>
      </c>
      <c r="B190" s="85" t="s">
        <v>258</v>
      </c>
      <c r="C190" s="86"/>
      <c r="D190" s="86"/>
      <c r="E190" s="87"/>
    </row>
    <row r="191" spans="1:5" ht="20.100000000000001" customHeight="1">
      <c r="A191" s="81">
        <v>42194</v>
      </c>
      <c r="B191" s="85" t="s">
        <v>259</v>
      </c>
      <c r="C191" s="86"/>
      <c r="D191" s="86"/>
      <c r="E191" s="87"/>
    </row>
    <row r="192" spans="1:5" ht="20.100000000000001" customHeight="1">
      <c r="A192" s="81">
        <v>42195</v>
      </c>
      <c r="B192" s="85" t="s">
        <v>260</v>
      </c>
      <c r="C192" s="86"/>
      <c r="D192" s="86"/>
      <c r="E192" s="87"/>
    </row>
    <row r="193" spans="1:5" ht="20.100000000000001" customHeight="1">
      <c r="A193" s="81">
        <v>42196</v>
      </c>
      <c r="B193" s="85" t="s">
        <v>261</v>
      </c>
      <c r="C193" s="86"/>
      <c r="D193" s="86"/>
      <c r="E193" s="87"/>
    </row>
    <row r="194" spans="1:5" ht="20.100000000000001" customHeight="1">
      <c r="A194" s="81">
        <v>42197</v>
      </c>
      <c r="B194" s="96" t="s">
        <v>262</v>
      </c>
      <c r="C194" s="97"/>
      <c r="D194" s="97"/>
      <c r="E194" s="98"/>
    </row>
    <row r="195" spans="1:5" ht="20.100000000000001" customHeight="1">
      <c r="A195" s="81">
        <v>42198</v>
      </c>
      <c r="B195" s="92" t="s">
        <v>263</v>
      </c>
      <c r="C195" s="62"/>
      <c r="D195" s="62"/>
      <c r="E195" s="67"/>
    </row>
    <row r="196" spans="1:5" ht="20.100000000000001" customHeight="1">
      <c r="A196" s="81">
        <v>42199</v>
      </c>
      <c r="B196" s="64" t="s">
        <v>264</v>
      </c>
      <c r="C196" s="65"/>
      <c r="D196" s="65"/>
      <c r="E196" s="68"/>
    </row>
    <row r="197" spans="1:5" ht="20.100000000000001" customHeight="1">
      <c r="A197" s="81">
        <v>42200</v>
      </c>
      <c r="B197" s="93" t="s">
        <v>265</v>
      </c>
      <c r="C197" s="94"/>
      <c r="D197" s="94"/>
      <c r="E197" s="99"/>
    </row>
    <row r="198" spans="1:5" ht="20.100000000000001" customHeight="1">
      <c r="A198" s="81">
        <v>42201</v>
      </c>
      <c r="B198" s="167" t="s">
        <v>266</v>
      </c>
      <c r="C198" s="168"/>
      <c r="D198" s="168"/>
      <c r="E198" s="169"/>
    </row>
    <row r="199" spans="1:5" ht="20.100000000000001" customHeight="1">
      <c r="A199" s="81">
        <v>42202</v>
      </c>
      <c r="B199" s="85" t="s">
        <v>267</v>
      </c>
      <c r="C199" s="86"/>
      <c r="D199" s="86"/>
      <c r="E199" s="100"/>
    </row>
    <row r="200" spans="1:5" ht="20.100000000000001" customHeight="1">
      <c r="A200" s="81">
        <v>42203</v>
      </c>
      <c r="B200" s="88" t="s">
        <v>268</v>
      </c>
      <c r="C200" s="89"/>
      <c r="D200" s="89"/>
      <c r="E200" s="101"/>
    </row>
    <row r="201" spans="1:5" ht="20.100000000000001" customHeight="1">
      <c r="A201" s="81">
        <v>42204</v>
      </c>
      <c r="B201" s="91" t="s">
        <v>269</v>
      </c>
      <c r="C201" s="65"/>
      <c r="D201" s="65"/>
      <c r="E201" s="68"/>
    </row>
    <row r="202" spans="1:5" ht="20.100000000000001" customHeight="1">
      <c r="A202" s="81">
        <v>42205</v>
      </c>
      <c r="B202" s="92" t="s">
        <v>270</v>
      </c>
      <c r="C202" s="62"/>
      <c r="D202" s="62"/>
      <c r="E202" s="67"/>
    </row>
    <row r="203" spans="1:5" ht="20.100000000000001" customHeight="1">
      <c r="A203" s="81">
        <v>42206</v>
      </c>
      <c r="B203" s="93" t="s">
        <v>271</v>
      </c>
      <c r="C203" s="94"/>
      <c r="D203" s="94"/>
      <c r="E203" s="99"/>
    </row>
    <row r="204" spans="1:5" ht="20.100000000000001" customHeight="1">
      <c r="A204" s="81">
        <v>42207</v>
      </c>
      <c r="B204" s="85" t="s">
        <v>272</v>
      </c>
      <c r="C204" s="86"/>
      <c r="D204" s="86"/>
      <c r="E204" s="100"/>
    </row>
    <row r="205" spans="1:5" ht="20.100000000000001" customHeight="1">
      <c r="A205" s="81">
        <v>42208</v>
      </c>
      <c r="B205" s="85" t="s">
        <v>273</v>
      </c>
      <c r="C205" s="86"/>
      <c r="D205" s="86"/>
      <c r="E205" s="100"/>
    </row>
    <row r="206" spans="1:5" ht="20.100000000000001" customHeight="1">
      <c r="A206" s="81">
        <v>42209</v>
      </c>
      <c r="B206" s="85" t="s">
        <v>274</v>
      </c>
      <c r="C206" s="86"/>
      <c r="D206" s="86"/>
      <c r="E206" s="100"/>
    </row>
    <row r="207" spans="1:5" ht="20.100000000000001" customHeight="1">
      <c r="A207" s="81">
        <v>42210</v>
      </c>
      <c r="B207" s="88" t="s">
        <v>275</v>
      </c>
      <c r="C207" s="89"/>
      <c r="D207" s="89"/>
      <c r="E207" s="101"/>
    </row>
    <row r="208" spans="1:5" ht="20.100000000000001" customHeight="1">
      <c r="A208" s="81">
        <v>42211</v>
      </c>
      <c r="B208" s="91" t="s">
        <v>276</v>
      </c>
      <c r="C208" s="65"/>
      <c r="D208" s="65"/>
      <c r="E208" s="68"/>
    </row>
    <row r="209" spans="1:5" ht="20.100000000000001" customHeight="1">
      <c r="A209" s="81">
        <v>42212</v>
      </c>
      <c r="B209" s="92" t="s">
        <v>277</v>
      </c>
      <c r="C209" s="62"/>
      <c r="D209" s="62"/>
      <c r="E209" s="67"/>
    </row>
    <row r="210" spans="1:5" ht="20.100000000000001" customHeight="1">
      <c r="A210" s="81">
        <v>42213</v>
      </c>
      <c r="B210" s="93" t="s">
        <v>278</v>
      </c>
      <c r="C210" s="94"/>
      <c r="D210" s="94"/>
      <c r="E210" s="95"/>
    </row>
    <row r="211" spans="1:5" ht="20.100000000000001" customHeight="1">
      <c r="A211" s="81">
        <v>42214</v>
      </c>
      <c r="B211" s="85" t="s">
        <v>279</v>
      </c>
      <c r="C211" s="86"/>
      <c r="D211" s="86"/>
      <c r="E211" s="87"/>
    </row>
    <row r="212" spans="1:5" ht="20.100000000000001" customHeight="1">
      <c r="A212" s="81">
        <v>42215</v>
      </c>
      <c r="B212" s="85" t="s">
        <v>280</v>
      </c>
      <c r="C212" s="86"/>
      <c r="D212" s="86"/>
      <c r="E212" s="87"/>
    </row>
    <row r="213" spans="1:5" ht="20.100000000000001" customHeight="1">
      <c r="A213" s="81">
        <v>42216</v>
      </c>
      <c r="B213" s="102" t="s">
        <v>281</v>
      </c>
      <c r="C213" s="103"/>
      <c r="D213" s="103"/>
      <c r="E213" s="104"/>
    </row>
    <row r="214" spans="1:5" ht="20.100000000000001" customHeight="1">
      <c r="A214" s="81">
        <v>42217</v>
      </c>
      <c r="B214" s="105" t="s">
        <v>282</v>
      </c>
      <c r="C214" s="106"/>
      <c r="D214" s="106"/>
      <c r="E214" s="107"/>
    </row>
    <row r="215" spans="1:5" ht="20.100000000000001" customHeight="1">
      <c r="A215" s="81">
        <v>42218</v>
      </c>
      <c r="B215" s="91" t="s">
        <v>283</v>
      </c>
      <c r="C215" s="65"/>
      <c r="D215" s="65"/>
      <c r="E215" s="68"/>
    </row>
    <row r="216" spans="1:5" ht="20.100000000000001" customHeight="1">
      <c r="A216" s="81">
        <v>42219</v>
      </c>
      <c r="B216" s="92" t="s">
        <v>284</v>
      </c>
      <c r="C216" s="62"/>
      <c r="D216" s="62"/>
      <c r="E216" s="67"/>
    </row>
    <row r="217" spans="1:5" ht="20.100000000000001" customHeight="1">
      <c r="A217" s="81">
        <v>42220</v>
      </c>
      <c r="B217" s="92" t="s">
        <v>285</v>
      </c>
      <c r="C217" s="62"/>
      <c r="D217" s="62"/>
      <c r="E217" s="63"/>
    </row>
    <row r="218" spans="1:5" ht="20.100000000000001" customHeight="1">
      <c r="A218" s="81">
        <v>42221</v>
      </c>
      <c r="B218" s="93" t="s">
        <v>286</v>
      </c>
      <c r="C218" s="94"/>
      <c r="D218" s="94"/>
      <c r="E218" s="95"/>
    </row>
    <row r="219" spans="1:5" ht="20.100000000000001" customHeight="1">
      <c r="A219" s="81">
        <v>42222</v>
      </c>
      <c r="B219" s="85" t="s">
        <v>287</v>
      </c>
      <c r="C219" s="86"/>
      <c r="D219" s="86"/>
      <c r="E219" s="87"/>
    </row>
    <row r="220" spans="1:5" ht="20.100000000000001" customHeight="1">
      <c r="A220" s="81">
        <v>42223</v>
      </c>
      <c r="B220" s="85" t="s">
        <v>288</v>
      </c>
      <c r="C220" s="86"/>
      <c r="D220" s="86"/>
      <c r="E220" s="87"/>
    </row>
    <row r="221" spans="1:5" ht="20.100000000000001" customHeight="1">
      <c r="A221" s="81">
        <v>42224</v>
      </c>
      <c r="B221" s="88" t="s">
        <v>289</v>
      </c>
      <c r="C221" s="89"/>
      <c r="D221" s="89"/>
      <c r="E221" s="90"/>
    </row>
    <row r="222" spans="1:5" ht="20.100000000000001" customHeight="1">
      <c r="A222" s="81">
        <v>42225</v>
      </c>
      <c r="B222" s="91" t="s">
        <v>290</v>
      </c>
      <c r="C222" s="65"/>
      <c r="D222" s="65"/>
      <c r="E222" s="68"/>
    </row>
    <row r="223" spans="1:5" ht="20.100000000000001" customHeight="1">
      <c r="A223" s="81">
        <v>42226</v>
      </c>
      <c r="B223" s="92" t="s">
        <v>291</v>
      </c>
      <c r="C223" s="62"/>
      <c r="D223" s="62"/>
      <c r="E223" s="67"/>
    </row>
    <row r="224" spans="1:5" ht="20.100000000000001" customHeight="1">
      <c r="A224" s="81">
        <v>42227</v>
      </c>
      <c r="B224" s="93" t="s">
        <v>292</v>
      </c>
      <c r="C224" s="94"/>
      <c r="D224" s="94"/>
      <c r="E224" s="95"/>
    </row>
    <row r="225" spans="1:5" ht="20.100000000000001" customHeight="1">
      <c r="A225" s="81">
        <v>42228</v>
      </c>
      <c r="B225" s="85" t="s">
        <v>293</v>
      </c>
      <c r="C225" s="86"/>
      <c r="D225" s="86"/>
      <c r="E225" s="87"/>
    </row>
    <row r="226" spans="1:5" ht="20.100000000000001" customHeight="1">
      <c r="A226" s="81">
        <v>42229</v>
      </c>
      <c r="B226" s="85" t="s">
        <v>294</v>
      </c>
      <c r="C226" s="86"/>
      <c r="D226" s="86"/>
      <c r="E226" s="87"/>
    </row>
    <row r="227" spans="1:5" ht="20.100000000000001" customHeight="1">
      <c r="A227" s="81">
        <v>42230</v>
      </c>
      <c r="B227" s="88" t="s">
        <v>295</v>
      </c>
      <c r="C227" s="89"/>
      <c r="D227" s="89"/>
      <c r="E227" s="90"/>
    </row>
    <row r="228" spans="1:5" ht="20.100000000000001" customHeight="1">
      <c r="A228" s="81">
        <v>42231</v>
      </c>
      <c r="B228" s="64" t="s">
        <v>296</v>
      </c>
      <c r="C228" s="65"/>
      <c r="D228" s="65"/>
      <c r="E228" s="66"/>
    </row>
    <row r="229" spans="1:5" ht="20.100000000000001" customHeight="1">
      <c r="A229" s="81">
        <v>42232</v>
      </c>
      <c r="B229" s="91" t="s">
        <v>297</v>
      </c>
      <c r="C229" s="65"/>
      <c r="D229" s="65"/>
      <c r="E229" s="66"/>
    </row>
    <row r="230" spans="1:5" ht="20.100000000000001" customHeight="1">
      <c r="A230" s="81">
        <v>42233</v>
      </c>
      <c r="B230" s="92" t="s">
        <v>298</v>
      </c>
      <c r="C230" s="62"/>
      <c r="D230" s="62"/>
      <c r="E230" s="67"/>
    </row>
    <row r="231" spans="1:5" ht="20.100000000000001" customHeight="1">
      <c r="A231" s="81">
        <v>42234</v>
      </c>
      <c r="B231" s="92" t="s">
        <v>299</v>
      </c>
      <c r="C231" s="62"/>
      <c r="D231" s="62"/>
      <c r="E231" s="67"/>
    </row>
    <row r="232" spans="1:5" ht="20.100000000000001" customHeight="1">
      <c r="A232" s="81">
        <v>42235</v>
      </c>
      <c r="B232" s="93" t="s">
        <v>300</v>
      </c>
      <c r="C232" s="94"/>
      <c r="D232" s="94"/>
      <c r="E232" s="99"/>
    </row>
    <row r="233" spans="1:5" ht="20.100000000000001" customHeight="1">
      <c r="A233" s="81">
        <v>42236</v>
      </c>
      <c r="B233" s="85" t="s">
        <v>301</v>
      </c>
      <c r="C233" s="86"/>
      <c r="D233" s="86"/>
      <c r="E233" s="100"/>
    </row>
    <row r="234" spans="1:5" ht="20.100000000000001" customHeight="1">
      <c r="A234" s="81">
        <v>42237</v>
      </c>
      <c r="B234" s="85" t="s">
        <v>302</v>
      </c>
      <c r="C234" s="86"/>
      <c r="D234" s="86"/>
      <c r="E234" s="100"/>
    </row>
    <row r="235" spans="1:5" ht="20.100000000000001" customHeight="1">
      <c r="A235" s="81">
        <v>42238</v>
      </c>
      <c r="B235" s="88" t="s">
        <v>303</v>
      </c>
      <c r="C235" s="89"/>
      <c r="D235" s="89"/>
      <c r="E235" s="101"/>
    </row>
    <row r="236" spans="1:5" ht="20.100000000000001" customHeight="1">
      <c r="A236" s="81">
        <v>42239</v>
      </c>
      <c r="B236" s="91" t="s">
        <v>304</v>
      </c>
      <c r="C236" s="65"/>
      <c r="D236" s="65"/>
      <c r="E236" s="68"/>
    </row>
    <row r="237" spans="1:5" ht="20.100000000000001" customHeight="1">
      <c r="A237" s="81">
        <v>42240</v>
      </c>
      <c r="B237" s="92" t="s">
        <v>305</v>
      </c>
      <c r="C237" s="62"/>
      <c r="D237" s="62"/>
      <c r="E237" s="67"/>
    </row>
    <row r="238" spans="1:5" ht="20.100000000000001" customHeight="1">
      <c r="A238" s="81">
        <v>42241</v>
      </c>
      <c r="B238" s="92" t="s">
        <v>306</v>
      </c>
      <c r="C238" s="62"/>
      <c r="D238" s="62"/>
      <c r="E238" s="67"/>
    </row>
    <row r="239" spans="1:5" ht="20.100000000000001" customHeight="1">
      <c r="A239" s="81">
        <v>42242</v>
      </c>
      <c r="B239" s="93" t="s">
        <v>307</v>
      </c>
      <c r="C239" s="94"/>
      <c r="D239" s="94"/>
      <c r="E239" s="99"/>
    </row>
    <row r="240" spans="1:5" ht="20.100000000000001" customHeight="1">
      <c r="A240" s="81">
        <v>42243</v>
      </c>
      <c r="B240" s="85" t="s">
        <v>308</v>
      </c>
      <c r="C240" s="86"/>
      <c r="D240" s="86"/>
      <c r="E240" s="100"/>
    </row>
    <row r="241" spans="1:5" ht="20.100000000000001" customHeight="1">
      <c r="A241" s="81">
        <v>42244</v>
      </c>
      <c r="B241" s="85" t="s">
        <v>218</v>
      </c>
      <c r="C241" s="86"/>
      <c r="D241" s="86"/>
      <c r="E241" s="100"/>
    </row>
    <row r="242" spans="1:5" ht="20.100000000000001" customHeight="1">
      <c r="A242" s="81">
        <v>42245</v>
      </c>
      <c r="B242" s="88" t="s">
        <v>309</v>
      </c>
      <c r="C242" s="89"/>
      <c r="D242" s="89"/>
      <c r="E242" s="101"/>
    </row>
    <row r="243" spans="1:5" ht="20.100000000000001" customHeight="1">
      <c r="A243" s="81">
        <v>42246</v>
      </c>
      <c r="B243" s="91" t="s">
        <v>310</v>
      </c>
      <c r="C243" s="65"/>
      <c r="D243" s="65"/>
      <c r="E243" s="68"/>
    </row>
    <row r="244" spans="1:5" ht="20.100000000000001" customHeight="1">
      <c r="A244" s="81">
        <v>42247</v>
      </c>
      <c r="B244" s="92" t="s">
        <v>311</v>
      </c>
      <c r="C244" s="62"/>
      <c r="D244" s="62"/>
      <c r="E244" s="108"/>
    </row>
    <row r="245" spans="1:5" ht="20.100000000000001" customHeight="1">
      <c r="A245" s="109">
        <v>42248</v>
      </c>
      <c r="B245" s="105" t="s">
        <v>312</v>
      </c>
      <c r="C245" s="106"/>
      <c r="D245" s="106"/>
      <c r="E245" s="107"/>
    </row>
    <row r="246" spans="1:5" ht="20.100000000000001" customHeight="1">
      <c r="A246" s="109">
        <v>42249</v>
      </c>
      <c r="B246" s="93" t="s">
        <v>313</v>
      </c>
      <c r="C246" s="94"/>
      <c r="D246" s="94"/>
      <c r="E246" s="95"/>
    </row>
    <row r="247" spans="1:5" ht="20.100000000000001" customHeight="1">
      <c r="A247" s="109">
        <v>42250</v>
      </c>
      <c r="B247" s="85" t="s">
        <v>314</v>
      </c>
      <c r="C247" s="86"/>
      <c r="D247" s="86"/>
      <c r="E247" s="87"/>
    </row>
    <row r="248" spans="1:5" ht="20.100000000000001" customHeight="1">
      <c r="A248" s="109">
        <v>42251</v>
      </c>
      <c r="B248" s="88" t="s">
        <v>315</v>
      </c>
      <c r="C248" s="89"/>
      <c r="D248" s="89"/>
      <c r="E248" s="90"/>
    </row>
    <row r="249" spans="1:5" ht="20.100000000000001" customHeight="1">
      <c r="A249" s="109">
        <v>42252</v>
      </c>
      <c r="B249" s="93" t="s">
        <v>316</v>
      </c>
      <c r="C249" s="94"/>
      <c r="D249" s="94"/>
      <c r="E249" s="95"/>
    </row>
    <row r="250" spans="1:5" ht="20.100000000000001" customHeight="1">
      <c r="A250" s="109">
        <v>42253</v>
      </c>
      <c r="B250" s="96" t="s">
        <v>317</v>
      </c>
      <c r="C250" s="97"/>
      <c r="D250" s="97"/>
      <c r="E250" s="98"/>
    </row>
    <row r="251" spans="1:5" ht="20.100000000000001" customHeight="1">
      <c r="A251" s="109">
        <v>42254</v>
      </c>
      <c r="B251" s="92" t="s">
        <v>318</v>
      </c>
      <c r="C251" s="62"/>
      <c r="D251" s="62"/>
      <c r="E251" s="67"/>
    </row>
    <row r="252" spans="1:5" ht="20.100000000000001" customHeight="1">
      <c r="A252" s="109">
        <v>42255</v>
      </c>
      <c r="B252" s="92" t="s">
        <v>319</v>
      </c>
      <c r="C252" s="62"/>
      <c r="D252" s="62"/>
      <c r="E252" s="67"/>
    </row>
    <row r="253" spans="1:5" ht="20.100000000000001" customHeight="1">
      <c r="A253" s="109">
        <v>42256</v>
      </c>
      <c r="B253" s="93" t="s">
        <v>320</v>
      </c>
      <c r="C253" s="94"/>
      <c r="D253" s="94"/>
      <c r="E253" s="99"/>
    </row>
    <row r="254" spans="1:5" ht="20.100000000000001" customHeight="1">
      <c r="A254" s="109">
        <v>42257</v>
      </c>
      <c r="B254" s="85" t="s">
        <v>321</v>
      </c>
      <c r="C254" s="86"/>
      <c r="D254" s="86"/>
      <c r="E254" s="100"/>
    </row>
    <row r="255" spans="1:5" ht="20.100000000000001" customHeight="1">
      <c r="A255" s="109">
        <v>42258</v>
      </c>
      <c r="B255" s="85" t="s">
        <v>322</v>
      </c>
      <c r="C255" s="86"/>
      <c r="D255" s="86"/>
      <c r="E255" s="100"/>
    </row>
    <row r="256" spans="1:5" ht="20.100000000000001" customHeight="1">
      <c r="A256" s="109">
        <v>42259</v>
      </c>
      <c r="B256" s="88" t="s">
        <v>323</v>
      </c>
      <c r="C256" s="89"/>
      <c r="D256" s="89"/>
      <c r="E256" s="101"/>
    </row>
    <row r="257" spans="1:5" ht="20.100000000000001" customHeight="1">
      <c r="A257" s="109">
        <v>42260</v>
      </c>
      <c r="B257" s="91" t="s">
        <v>324</v>
      </c>
      <c r="C257" s="65"/>
      <c r="D257" s="65"/>
      <c r="E257" s="68"/>
    </row>
    <row r="258" spans="1:5" ht="20.100000000000001" customHeight="1">
      <c r="A258" s="109">
        <v>42261</v>
      </c>
      <c r="B258" s="92" t="s">
        <v>325</v>
      </c>
      <c r="C258" s="62"/>
      <c r="D258" s="62"/>
      <c r="E258" s="67"/>
    </row>
    <row r="259" spans="1:5" ht="20.100000000000001" customHeight="1">
      <c r="A259" s="109">
        <v>42262</v>
      </c>
      <c r="B259" s="92" t="s">
        <v>326</v>
      </c>
      <c r="C259" s="62"/>
      <c r="D259" s="62"/>
      <c r="E259" s="63"/>
    </row>
    <row r="260" spans="1:5" ht="20.100000000000001" customHeight="1">
      <c r="A260" s="109">
        <v>42263</v>
      </c>
      <c r="B260" s="93" t="s">
        <v>327</v>
      </c>
      <c r="C260" s="94"/>
      <c r="D260" s="94"/>
      <c r="E260" s="95"/>
    </row>
    <row r="261" spans="1:5" ht="20.100000000000001" customHeight="1">
      <c r="A261" s="109">
        <v>42264</v>
      </c>
      <c r="B261" s="85" t="s">
        <v>328</v>
      </c>
      <c r="C261" s="86"/>
      <c r="D261" s="86"/>
      <c r="E261" s="87"/>
    </row>
    <row r="262" spans="1:5" ht="20.100000000000001" customHeight="1">
      <c r="A262" s="109">
        <v>42265</v>
      </c>
      <c r="B262" s="88" t="s">
        <v>329</v>
      </c>
      <c r="C262" s="89"/>
      <c r="D262" s="89"/>
      <c r="E262" s="90"/>
    </row>
    <row r="263" spans="1:5" ht="20.100000000000001" customHeight="1">
      <c r="A263" s="109">
        <v>42266</v>
      </c>
      <c r="B263" s="92" t="s">
        <v>330</v>
      </c>
      <c r="C263" s="62"/>
      <c r="D263" s="62"/>
      <c r="E263" s="63"/>
    </row>
    <row r="264" spans="1:5" ht="20.100000000000001" customHeight="1">
      <c r="A264" s="109">
        <v>42267</v>
      </c>
      <c r="B264" s="91" t="s">
        <v>331</v>
      </c>
      <c r="C264" s="65"/>
      <c r="D264" s="65"/>
      <c r="E264" s="68"/>
    </row>
    <row r="265" spans="1:5" ht="20.100000000000001" customHeight="1">
      <c r="A265" s="109">
        <v>42268</v>
      </c>
      <c r="B265" s="92" t="s">
        <v>332</v>
      </c>
      <c r="C265" s="62"/>
      <c r="D265" s="62"/>
      <c r="E265" s="67"/>
    </row>
    <row r="266" spans="1:5" ht="20.100000000000001" customHeight="1">
      <c r="A266" s="109">
        <v>42269</v>
      </c>
      <c r="B266" s="92" t="s">
        <v>333</v>
      </c>
      <c r="C266" s="62"/>
      <c r="D266" s="62"/>
      <c r="E266" s="63"/>
    </row>
    <row r="267" spans="1:5" ht="20.100000000000001" customHeight="1">
      <c r="A267" s="109">
        <v>42270</v>
      </c>
      <c r="B267" s="93" t="s">
        <v>334</v>
      </c>
      <c r="C267" s="94"/>
      <c r="D267" s="94"/>
      <c r="E267" s="95"/>
    </row>
    <row r="268" spans="1:5" ht="20.100000000000001" customHeight="1">
      <c r="A268" s="109">
        <v>42271</v>
      </c>
      <c r="B268" s="85" t="s">
        <v>335</v>
      </c>
      <c r="C268" s="86"/>
      <c r="D268" s="86"/>
      <c r="E268" s="87"/>
    </row>
    <row r="269" spans="1:5" ht="20.100000000000001" customHeight="1">
      <c r="A269" s="109">
        <v>42272</v>
      </c>
      <c r="B269" s="88" t="s">
        <v>336</v>
      </c>
      <c r="C269" s="89"/>
      <c r="D269" s="89"/>
      <c r="E269" s="90"/>
    </row>
    <row r="270" spans="1:5" ht="20.100000000000001" customHeight="1">
      <c r="A270" s="109">
        <v>42273</v>
      </c>
      <c r="B270" s="92" t="s">
        <v>337</v>
      </c>
      <c r="C270" s="62"/>
      <c r="D270" s="62"/>
      <c r="E270" s="63"/>
    </row>
    <row r="271" spans="1:5" ht="20.100000000000001" customHeight="1">
      <c r="A271" s="109">
        <v>42274</v>
      </c>
      <c r="B271" s="91" t="s">
        <v>338</v>
      </c>
      <c r="C271" s="65"/>
      <c r="D271" s="65"/>
      <c r="E271" s="68"/>
    </row>
    <row r="272" spans="1:5" ht="20.100000000000001" customHeight="1">
      <c r="A272" s="109">
        <v>42275</v>
      </c>
      <c r="B272" s="92" t="s">
        <v>339</v>
      </c>
      <c r="C272" s="62"/>
      <c r="D272" s="62"/>
      <c r="E272" s="67"/>
    </row>
    <row r="273" spans="1:5" ht="20.100000000000001" customHeight="1">
      <c r="A273" s="109">
        <v>42276</v>
      </c>
      <c r="B273" s="92" t="s">
        <v>340</v>
      </c>
      <c r="C273" s="62"/>
      <c r="D273" s="62"/>
      <c r="E273" s="63"/>
    </row>
    <row r="274" spans="1:5" ht="20.100000000000001" customHeight="1">
      <c r="A274" s="109">
        <v>42277</v>
      </c>
      <c r="B274" s="110" t="s">
        <v>341</v>
      </c>
      <c r="C274" s="70"/>
      <c r="D274" s="70"/>
      <c r="E274" s="71"/>
    </row>
    <row r="275" spans="1:5" ht="20.100000000000001" customHeight="1">
      <c r="A275" s="109">
        <v>42278</v>
      </c>
      <c r="B275" s="105" t="s">
        <v>342</v>
      </c>
      <c r="C275" s="106"/>
      <c r="D275" s="106"/>
      <c r="E275" s="107"/>
    </row>
    <row r="276" spans="1:5" ht="20.100000000000001" customHeight="1">
      <c r="A276" s="109">
        <v>42279</v>
      </c>
      <c r="B276" s="93" t="s">
        <v>343</v>
      </c>
      <c r="C276" s="94"/>
      <c r="D276" s="94"/>
      <c r="E276" s="95"/>
    </row>
    <row r="277" spans="1:5" ht="20.100000000000001" customHeight="1">
      <c r="A277" s="109">
        <v>42280</v>
      </c>
      <c r="B277" s="88" t="s">
        <v>344</v>
      </c>
      <c r="C277" s="89"/>
      <c r="D277" s="89"/>
      <c r="E277" s="90"/>
    </row>
    <row r="278" spans="1:5" ht="20.100000000000001" customHeight="1">
      <c r="A278" s="109">
        <v>42281</v>
      </c>
      <c r="B278" s="91" t="s">
        <v>345</v>
      </c>
      <c r="C278" s="65"/>
      <c r="D278" s="65"/>
      <c r="E278" s="68"/>
    </row>
    <row r="279" spans="1:5" ht="20.100000000000001" customHeight="1">
      <c r="A279" s="109">
        <v>42282</v>
      </c>
      <c r="B279" s="92" t="s">
        <v>346</v>
      </c>
      <c r="C279" s="62"/>
      <c r="D279" s="62"/>
      <c r="E279" s="67"/>
    </row>
    <row r="280" spans="1:5" ht="20.100000000000001" customHeight="1">
      <c r="A280" s="109">
        <v>42283</v>
      </c>
      <c r="B280" s="93" t="s">
        <v>347</v>
      </c>
      <c r="C280" s="94"/>
      <c r="D280" s="94"/>
      <c r="E280" s="95"/>
    </row>
    <row r="281" spans="1:5" ht="20.100000000000001" customHeight="1">
      <c r="A281" s="109">
        <v>42284</v>
      </c>
      <c r="B281" s="85" t="s">
        <v>348</v>
      </c>
      <c r="C281" s="86"/>
      <c r="D281" s="86"/>
      <c r="E281" s="87"/>
    </row>
    <row r="282" spans="1:5" ht="20.100000000000001" customHeight="1">
      <c r="A282" s="109">
        <v>42285</v>
      </c>
      <c r="B282" s="88" t="s">
        <v>349</v>
      </c>
      <c r="C282" s="89"/>
      <c r="D282" s="89"/>
      <c r="E282" s="90"/>
    </row>
    <row r="283" spans="1:5" ht="20.100000000000001" customHeight="1">
      <c r="A283" s="109">
        <v>42286</v>
      </c>
      <c r="B283" s="93" t="s">
        <v>350</v>
      </c>
      <c r="C283" s="94"/>
      <c r="D283" s="94"/>
      <c r="E283" s="95"/>
    </row>
    <row r="284" spans="1:5" ht="20.100000000000001" customHeight="1">
      <c r="A284" s="109">
        <v>42287</v>
      </c>
      <c r="B284" s="88" t="s">
        <v>351</v>
      </c>
      <c r="C284" s="89"/>
      <c r="D284" s="89"/>
      <c r="E284" s="90"/>
    </row>
    <row r="285" spans="1:5" ht="20.100000000000001" customHeight="1">
      <c r="A285" s="109">
        <v>42288</v>
      </c>
      <c r="B285" s="91" t="s">
        <v>352</v>
      </c>
      <c r="C285" s="65"/>
      <c r="D285" s="65"/>
      <c r="E285" s="68"/>
    </row>
    <row r="286" spans="1:5" ht="20.100000000000001" customHeight="1">
      <c r="A286" s="109">
        <v>42289</v>
      </c>
      <c r="B286" s="92" t="s">
        <v>353</v>
      </c>
      <c r="C286" s="62"/>
      <c r="D286" s="62"/>
      <c r="E286" s="67"/>
    </row>
    <row r="287" spans="1:5" ht="20.100000000000001" customHeight="1">
      <c r="A287" s="109">
        <v>42290</v>
      </c>
      <c r="B287" s="92" t="s">
        <v>354</v>
      </c>
      <c r="C287" s="62"/>
      <c r="D287" s="62"/>
      <c r="E287" s="63"/>
    </row>
    <row r="288" spans="1:5" ht="20.100000000000001" customHeight="1">
      <c r="A288" s="109">
        <v>42291</v>
      </c>
      <c r="B288" s="92" t="s">
        <v>355</v>
      </c>
      <c r="C288" s="62"/>
      <c r="D288" s="62"/>
      <c r="E288" s="63"/>
    </row>
    <row r="289" spans="1:5" ht="20.100000000000001" customHeight="1">
      <c r="A289" s="109">
        <v>42292</v>
      </c>
      <c r="B289" s="92" t="s">
        <v>356</v>
      </c>
      <c r="C289" s="62"/>
      <c r="D289" s="62"/>
      <c r="E289" s="63"/>
    </row>
    <row r="290" spans="1:5" ht="20.100000000000001" customHeight="1">
      <c r="A290" s="109">
        <v>42293</v>
      </c>
      <c r="B290" s="93" t="s">
        <v>357</v>
      </c>
      <c r="C290" s="94"/>
      <c r="D290" s="94"/>
      <c r="E290" s="95"/>
    </row>
    <row r="291" spans="1:5" ht="20.100000000000001" customHeight="1">
      <c r="A291" s="109">
        <v>42294</v>
      </c>
      <c r="B291" s="88" t="s">
        <v>358</v>
      </c>
      <c r="C291" s="89"/>
      <c r="D291" s="89"/>
      <c r="E291" s="90"/>
    </row>
    <row r="292" spans="1:5" ht="20.100000000000001" customHeight="1">
      <c r="A292" s="109">
        <v>42295</v>
      </c>
      <c r="B292" s="91" t="s">
        <v>359</v>
      </c>
      <c r="C292" s="65"/>
      <c r="D292" s="65"/>
      <c r="E292" s="68"/>
    </row>
    <row r="293" spans="1:5" ht="20.100000000000001" customHeight="1">
      <c r="A293" s="109">
        <v>42296</v>
      </c>
      <c r="B293" s="92" t="s">
        <v>360</v>
      </c>
      <c r="C293" s="62"/>
      <c r="D293" s="62"/>
      <c r="E293" s="67"/>
    </row>
    <row r="294" spans="1:5" ht="20.100000000000001" customHeight="1">
      <c r="A294" s="109">
        <v>42297</v>
      </c>
      <c r="B294" s="93" t="s">
        <v>361</v>
      </c>
      <c r="C294" s="94"/>
      <c r="D294" s="94"/>
      <c r="E294" s="95"/>
    </row>
    <row r="295" spans="1:5" ht="20.100000000000001" customHeight="1">
      <c r="A295" s="109">
        <v>42298</v>
      </c>
      <c r="B295" s="85" t="s">
        <v>362</v>
      </c>
      <c r="C295" s="86"/>
      <c r="D295" s="86"/>
      <c r="E295" s="87"/>
    </row>
    <row r="296" spans="1:5" ht="20.100000000000001" customHeight="1">
      <c r="A296" s="109">
        <v>42299</v>
      </c>
      <c r="B296" s="88" t="s">
        <v>363</v>
      </c>
      <c r="C296" s="89"/>
      <c r="D296" s="89"/>
      <c r="E296" s="90"/>
    </row>
    <row r="297" spans="1:5" ht="20.100000000000001" customHeight="1">
      <c r="A297" s="109">
        <v>42300</v>
      </c>
      <c r="B297" s="93" t="s">
        <v>364</v>
      </c>
      <c r="C297" s="94"/>
      <c r="D297" s="94"/>
      <c r="E297" s="95"/>
    </row>
    <row r="298" spans="1:5" ht="20.100000000000001" customHeight="1">
      <c r="A298" s="109">
        <v>42301</v>
      </c>
      <c r="B298" s="88" t="s">
        <v>365</v>
      </c>
      <c r="C298" s="89"/>
      <c r="D298" s="89"/>
      <c r="E298" s="90"/>
    </row>
    <row r="299" spans="1:5" ht="20.100000000000001" customHeight="1">
      <c r="A299" s="109">
        <v>42302</v>
      </c>
      <c r="B299" s="91" t="s">
        <v>366</v>
      </c>
      <c r="C299" s="65"/>
      <c r="D299" s="65"/>
      <c r="E299" s="68"/>
    </row>
    <row r="300" spans="1:5" ht="20.100000000000001" customHeight="1">
      <c r="A300" s="109">
        <v>42303</v>
      </c>
      <c r="B300" s="92" t="s">
        <v>367</v>
      </c>
      <c r="C300" s="62"/>
      <c r="D300" s="62"/>
      <c r="E300" s="67"/>
    </row>
    <row r="301" spans="1:5" ht="20.100000000000001" customHeight="1">
      <c r="A301" s="109">
        <v>42304</v>
      </c>
      <c r="B301" s="93" t="s">
        <v>368</v>
      </c>
      <c r="C301" s="94"/>
      <c r="D301" s="94"/>
      <c r="E301" s="95"/>
    </row>
    <row r="302" spans="1:5" ht="20.100000000000001" customHeight="1">
      <c r="A302" s="109">
        <v>42305</v>
      </c>
      <c r="B302" s="85" t="s">
        <v>369</v>
      </c>
      <c r="C302" s="86"/>
      <c r="D302" s="86"/>
      <c r="E302" s="87"/>
    </row>
    <row r="303" spans="1:5" ht="20.100000000000001" customHeight="1">
      <c r="A303" s="109">
        <v>42306</v>
      </c>
      <c r="B303" s="88" t="s">
        <v>370</v>
      </c>
      <c r="C303" s="89"/>
      <c r="D303" s="89"/>
      <c r="E303" s="90"/>
    </row>
    <row r="304" spans="1:5" ht="20.100000000000001" customHeight="1">
      <c r="A304" s="109">
        <v>42307</v>
      </c>
      <c r="B304" s="93" t="s">
        <v>371</v>
      </c>
      <c r="C304" s="94"/>
      <c r="D304" s="94"/>
      <c r="E304" s="95"/>
    </row>
    <row r="305" spans="1:5" ht="20.100000000000001" customHeight="1">
      <c r="A305" s="109">
        <v>42308</v>
      </c>
      <c r="B305" s="102" t="s">
        <v>372</v>
      </c>
      <c r="C305" s="103"/>
      <c r="D305" s="103"/>
      <c r="E305" s="104"/>
    </row>
    <row r="306" spans="1:5" ht="20.100000000000001" customHeight="1">
      <c r="A306" s="77">
        <v>42309</v>
      </c>
      <c r="B306" s="78" t="s">
        <v>373</v>
      </c>
      <c r="C306" s="79"/>
      <c r="D306" s="79"/>
      <c r="E306" s="80"/>
    </row>
    <row r="307" spans="1:5" ht="20.100000000000001" customHeight="1">
      <c r="A307" s="77">
        <v>42310</v>
      </c>
      <c r="B307" s="61" t="s">
        <v>374</v>
      </c>
      <c r="C307" s="62"/>
      <c r="D307" s="62"/>
      <c r="E307" s="63"/>
    </row>
    <row r="308" spans="1:5" ht="20.100000000000001" customHeight="1">
      <c r="A308" s="77">
        <v>42311</v>
      </c>
      <c r="B308" s="111" t="s">
        <v>375</v>
      </c>
      <c r="C308" s="94"/>
      <c r="D308" s="94"/>
      <c r="E308" s="95"/>
    </row>
    <row r="309" spans="1:5" ht="20.100000000000001" customHeight="1">
      <c r="A309" s="77">
        <v>42312</v>
      </c>
      <c r="B309" s="112" t="s">
        <v>133</v>
      </c>
      <c r="C309" s="86"/>
      <c r="D309" s="86"/>
      <c r="E309" s="87"/>
    </row>
    <row r="310" spans="1:5" ht="20.100000000000001" customHeight="1">
      <c r="A310" s="77">
        <v>42313</v>
      </c>
      <c r="B310" s="113" t="s">
        <v>376</v>
      </c>
      <c r="C310" s="89"/>
      <c r="D310" s="89"/>
      <c r="E310" s="90"/>
    </row>
    <row r="311" spans="1:5" ht="20.100000000000001" customHeight="1">
      <c r="A311" s="77">
        <v>42314</v>
      </c>
      <c r="B311" s="111" t="s">
        <v>377</v>
      </c>
      <c r="C311" s="94"/>
      <c r="D311" s="94"/>
      <c r="E311" s="95"/>
    </row>
    <row r="312" spans="1:5" ht="20.100000000000001" customHeight="1">
      <c r="A312" s="77">
        <v>42315</v>
      </c>
      <c r="B312" s="113" t="s">
        <v>378</v>
      </c>
      <c r="C312" s="89"/>
      <c r="D312" s="89"/>
      <c r="E312" s="90"/>
    </row>
    <row r="313" spans="1:5" ht="20.100000000000001" customHeight="1">
      <c r="A313" s="77">
        <v>42316</v>
      </c>
      <c r="B313" s="64" t="s">
        <v>379</v>
      </c>
      <c r="C313" s="65"/>
      <c r="D313" s="65"/>
      <c r="E313" s="66"/>
    </row>
    <row r="314" spans="1:5" ht="20.100000000000001" customHeight="1">
      <c r="A314" s="77">
        <v>42317</v>
      </c>
      <c r="B314" s="61" t="s">
        <v>380</v>
      </c>
      <c r="C314" s="62"/>
      <c r="D314" s="62"/>
      <c r="E314" s="63"/>
    </row>
    <row r="315" spans="1:5" ht="20.100000000000001" customHeight="1">
      <c r="A315" s="77">
        <v>42318</v>
      </c>
      <c r="B315" s="111" t="s">
        <v>381</v>
      </c>
      <c r="C315" s="94"/>
      <c r="D315" s="94"/>
      <c r="E315" s="95"/>
    </row>
    <row r="316" spans="1:5" ht="20.100000000000001" customHeight="1">
      <c r="A316" s="77">
        <v>42319</v>
      </c>
      <c r="B316" s="114" t="s">
        <v>382</v>
      </c>
      <c r="C316" s="115"/>
      <c r="D316" s="115"/>
      <c r="E316" s="116"/>
    </row>
    <row r="317" spans="1:5" ht="20.100000000000001" customHeight="1">
      <c r="A317" s="77">
        <v>42320</v>
      </c>
      <c r="B317" s="85" t="s">
        <v>383</v>
      </c>
      <c r="C317" s="86"/>
      <c r="D317" s="86"/>
      <c r="E317" s="87"/>
    </row>
    <row r="318" spans="1:5" ht="20.100000000000001" customHeight="1">
      <c r="A318" s="77">
        <v>42321</v>
      </c>
      <c r="B318" s="88" t="s">
        <v>384</v>
      </c>
      <c r="C318" s="89"/>
      <c r="D318" s="89"/>
      <c r="E318" s="90"/>
    </row>
    <row r="319" spans="1:5" ht="20.100000000000001" customHeight="1">
      <c r="A319" s="77">
        <v>42322</v>
      </c>
      <c r="B319" s="92" t="s">
        <v>385</v>
      </c>
      <c r="C319" s="62"/>
      <c r="D319" s="62"/>
      <c r="E319" s="63"/>
    </row>
    <row r="320" spans="1:5" ht="20.100000000000001" customHeight="1">
      <c r="A320" s="77">
        <v>42323</v>
      </c>
      <c r="B320" s="91" t="s">
        <v>386</v>
      </c>
      <c r="C320" s="65"/>
      <c r="D320" s="65"/>
      <c r="E320" s="68"/>
    </row>
    <row r="321" spans="1:5" ht="20.100000000000001" customHeight="1">
      <c r="A321" s="77">
        <v>42324</v>
      </c>
      <c r="B321" s="92" t="s">
        <v>387</v>
      </c>
      <c r="C321" s="62"/>
      <c r="D321" s="62"/>
      <c r="E321" s="67"/>
    </row>
    <row r="322" spans="1:5" ht="20.100000000000001" customHeight="1">
      <c r="A322" s="77">
        <v>42325</v>
      </c>
      <c r="B322" s="93" t="s">
        <v>388</v>
      </c>
      <c r="C322" s="94"/>
      <c r="D322" s="94"/>
      <c r="E322" s="99"/>
    </row>
    <row r="323" spans="1:5" ht="20.100000000000001" customHeight="1">
      <c r="A323" s="77">
        <v>42326</v>
      </c>
      <c r="B323" s="85" t="s">
        <v>389</v>
      </c>
      <c r="C323" s="86"/>
      <c r="D323" s="86"/>
      <c r="E323" s="100"/>
    </row>
    <row r="324" spans="1:5" ht="20.100000000000001" customHeight="1">
      <c r="A324" s="77">
        <v>42327</v>
      </c>
      <c r="B324" s="85" t="s">
        <v>390</v>
      </c>
      <c r="C324" s="86"/>
      <c r="D324" s="86"/>
      <c r="E324" s="100"/>
    </row>
    <row r="325" spans="1:5" ht="20.100000000000001" customHeight="1">
      <c r="A325" s="77">
        <v>42328</v>
      </c>
      <c r="B325" s="85" t="s">
        <v>391</v>
      </c>
      <c r="C325" s="86"/>
      <c r="D325" s="86"/>
      <c r="E325" s="100"/>
    </row>
    <row r="326" spans="1:5" ht="20.100000000000001" customHeight="1">
      <c r="A326" s="77">
        <v>42329</v>
      </c>
      <c r="B326" s="88" t="s">
        <v>367</v>
      </c>
      <c r="C326" s="89"/>
      <c r="D326" s="89"/>
      <c r="E326" s="101"/>
    </row>
    <row r="327" spans="1:5" ht="20.100000000000001" customHeight="1">
      <c r="A327" s="77">
        <v>42330</v>
      </c>
      <c r="B327" s="91" t="s">
        <v>392</v>
      </c>
      <c r="C327" s="65"/>
      <c r="D327" s="65"/>
      <c r="E327" s="68"/>
    </row>
    <row r="328" spans="1:5" ht="20.100000000000001" customHeight="1">
      <c r="A328" s="77">
        <v>42331</v>
      </c>
      <c r="B328" s="92" t="s">
        <v>393</v>
      </c>
      <c r="C328" s="62"/>
      <c r="D328" s="62"/>
      <c r="E328" s="67"/>
    </row>
    <row r="329" spans="1:5" ht="20.100000000000001" customHeight="1">
      <c r="A329" s="77">
        <v>42332</v>
      </c>
      <c r="B329" s="93" t="s">
        <v>394</v>
      </c>
      <c r="C329" s="94"/>
      <c r="D329" s="94"/>
      <c r="E329" s="95"/>
    </row>
    <row r="330" spans="1:5" ht="20.100000000000001" customHeight="1">
      <c r="A330" s="77">
        <v>42333</v>
      </c>
      <c r="B330" s="85" t="s">
        <v>155</v>
      </c>
      <c r="C330" s="86"/>
      <c r="D330" s="86"/>
      <c r="E330" s="87"/>
    </row>
    <row r="331" spans="1:5" ht="20.100000000000001" customHeight="1">
      <c r="A331" s="77">
        <v>42334</v>
      </c>
      <c r="B331" s="85" t="s">
        <v>395</v>
      </c>
      <c r="C331" s="86"/>
      <c r="D331" s="86"/>
      <c r="E331" s="87"/>
    </row>
    <row r="332" spans="1:5" ht="20.100000000000001" customHeight="1">
      <c r="A332" s="77">
        <v>42335</v>
      </c>
      <c r="B332" s="85" t="s">
        <v>396</v>
      </c>
      <c r="C332" s="86"/>
      <c r="D332" s="86"/>
      <c r="E332" s="87"/>
    </row>
    <row r="333" spans="1:5" ht="20.100000000000001" customHeight="1">
      <c r="A333" s="77">
        <v>42336</v>
      </c>
      <c r="B333" s="88" t="s">
        <v>275</v>
      </c>
      <c r="C333" s="89"/>
      <c r="D333" s="89"/>
      <c r="E333" s="90"/>
    </row>
    <row r="334" spans="1:5" ht="20.100000000000001" customHeight="1">
      <c r="A334" s="77">
        <v>42337</v>
      </c>
      <c r="B334" s="91" t="s">
        <v>397</v>
      </c>
      <c r="C334" s="65"/>
      <c r="D334" s="65"/>
      <c r="E334" s="68"/>
    </row>
    <row r="335" spans="1:5" ht="20.100000000000001" customHeight="1">
      <c r="A335" s="77">
        <v>42338</v>
      </c>
      <c r="B335" s="92" t="s">
        <v>398</v>
      </c>
      <c r="C335" s="62"/>
      <c r="D335" s="62"/>
      <c r="E335" s="67"/>
    </row>
    <row r="336" spans="1:5" ht="20.100000000000001" customHeight="1">
      <c r="A336" s="81">
        <v>42339</v>
      </c>
      <c r="B336" s="82" t="s">
        <v>399</v>
      </c>
      <c r="C336" s="83"/>
      <c r="D336" s="83"/>
      <c r="E336" s="84"/>
    </row>
    <row r="337" spans="1:5" ht="20.100000000000001" customHeight="1">
      <c r="A337" s="81">
        <v>42340</v>
      </c>
      <c r="B337" s="85" t="s">
        <v>400</v>
      </c>
      <c r="C337" s="86"/>
      <c r="D337" s="86"/>
      <c r="E337" s="87"/>
    </row>
    <row r="338" spans="1:5" ht="20.100000000000001" customHeight="1">
      <c r="A338" s="81">
        <v>42341</v>
      </c>
      <c r="B338" s="85" t="s">
        <v>401</v>
      </c>
      <c r="C338" s="86"/>
      <c r="D338" s="86"/>
      <c r="E338" s="87"/>
    </row>
    <row r="339" spans="1:5" ht="20.100000000000001" customHeight="1">
      <c r="A339" s="81">
        <v>42342</v>
      </c>
      <c r="B339" s="85" t="s">
        <v>402</v>
      </c>
      <c r="C339" s="86"/>
      <c r="D339" s="86"/>
      <c r="E339" s="87"/>
    </row>
    <row r="340" spans="1:5" ht="20.100000000000001" customHeight="1">
      <c r="A340" s="81">
        <v>42343</v>
      </c>
      <c r="B340" s="88" t="s">
        <v>403</v>
      </c>
      <c r="C340" s="89"/>
      <c r="D340" s="89"/>
      <c r="E340" s="90"/>
    </row>
    <row r="341" spans="1:5" ht="20.100000000000001" customHeight="1">
      <c r="A341" s="81">
        <v>42344</v>
      </c>
      <c r="B341" s="91" t="s">
        <v>404</v>
      </c>
      <c r="C341" s="65"/>
      <c r="D341" s="65"/>
      <c r="E341" s="68"/>
    </row>
    <row r="342" spans="1:5" ht="20.100000000000001" customHeight="1">
      <c r="A342" s="81">
        <v>42345</v>
      </c>
      <c r="B342" s="92" t="s">
        <v>68</v>
      </c>
      <c r="C342" s="62"/>
      <c r="D342" s="62"/>
      <c r="E342" s="67"/>
    </row>
    <row r="343" spans="1:5" ht="20.100000000000001" customHeight="1">
      <c r="A343" s="81">
        <v>42346</v>
      </c>
      <c r="B343" s="93" t="s">
        <v>69</v>
      </c>
      <c r="C343" s="94"/>
      <c r="D343" s="94"/>
      <c r="E343" s="95"/>
    </row>
    <row r="344" spans="1:5" ht="20.100000000000001" customHeight="1">
      <c r="A344" s="81">
        <v>42347</v>
      </c>
      <c r="B344" s="85" t="s">
        <v>70</v>
      </c>
      <c r="C344" s="86"/>
      <c r="D344" s="86"/>
      <c r="E344" s="87"/>
    </row>
    <row r="345" spans="1:5" ht="20.100000000000001" customHeight="1">
      <c r="A345" s="81">
        <v>42348</v>
      </c>
      <c r="B345" s="85" t="s">
        <v>71</v>
      </c>
      <c r="C345" s="86"/>
      <c r="D345" s="86"/>
      <c r="E345" s="87"/>
    </row>
    <row r="346" spans="1:5" ht="20.100000000000001" customHeight="1">
      <c r="A346" s="81">
        <v>42349</v>
      </c>
      <c r="B346" s="85" t="s">
        <v>72</v>
      </c>
      <c r="C346" s="86"/>
      <c r="D346" s="86"/>
      <c r="E346" s="87"/>
    </row>
    <row r="347" spans="1:5" ht="20.100000000000001" customHeight="1">
      <c r="A347" s="81">
        <v>42350</v>
      </c>
      <c r="B347" s="88" t="s">
        <v>405</v>
      </c>
      <c r="C347" s="89"/>
      <c r="D347" s="89"/>
      <c r="E347" s="90"/>
    </row>
    <row r="348" spans="1:5" ht="20.100000000000001" customHeight="1">
      <c r="A348" s="81">
        <v>42351</v>
      </c>
      <c r="B348" s="91" t="s">
        <v>406</v>
      </c>
      <c r="C348" s="65"/>
      <c r="D348" s="65"/>
      <c r="E348" s="68"/>
    </row>
    <row r="349" spans="1:5" ht="20.100000000000001" customHeight="1">
      <c r="A349" s="81">
        <v>42352</v>
      </c>
      <c r="B349" s="92" t="s">
        <v>407</v>
      </c>
      <c r="C349" s="62"/>
      <c r="D349" s="62"/>
      <c r="E349" s="67"/>
    </row>
    <row r="350" spans="1:5" ht="20.100000000000001" customHeight="1">
      <c r="A350" s="81">
        <v>42353</v>
      </c>
      <c r="B350" s="93" t="s">
        <v>408</v>
      </c>
      <c r="C350" s="94"/>
      <c r="D350" s="94"/>
      <c r="E350" s="95"/>
    </row>
    <row r="351" spans="1:5" ht="20.100000000000001" customHeight="1">
      <c r="A351" s="81">
        <v>42354</v>
      </c>
      <c r="B351" s="85" t="s">
        <v>409</v>
      </c>
      <c r="C351" s="86"/>
      <c r="D351" s="86"/>
      <c r="E351" s="87"/>
    </row>
    <row r="352" spans="1:5" ht="20.100000000000001" customHeight="1">
      <c r="A352" s="81">
        <v>42355</v>
      </c>
      <c r="B352" s="85" t="s">
        <v>410</v>
      </c>
      <c r="C352" s="86"/>
      <c r="D352" s="86"/>
      <c r="E352" s="87"/>
    </row>
    <row r="353" spans="1:27" ht="20.100000000000001" customHeight="1">
      <c r="A353" s="81">
        <v>42356</v>
      </c>
      <c r="B353" s="85" t="s">
        <v>411</v>
      </c>
      <c r="C353" s="86"/>
      <c r="D353" s="86"/>
      <c r="E353" s="87"/>
    </row>
    <row r="354" spans="1:27" ht="20.100000000000001" customHeight="1">
      <c r="A354" s="81">
        <v>42357</v>
      </c>
      <c r="B354" s="88" t="s">
        <v>412</v>
      </c>
      <c r="C354" s="89"/>
      <c r="D354" s="89"/>
      <c r="E354" s="90"/>
    </row>
    <row r="355" spans="1:27" ht="20.100000000000001" customHeight="1">
      <c r="A355" s="81">
        <v>42358</v>
      </c>
      <c r="B355" s="91" t="s">
        <v>413</v>
      </c>
      <c r="C355" s="65"/>
      <c r="D355" s="65"/>
      <c r="E355" s="68"/>
    </row>
    <row r="356" spans="1:27" ht="20.100000000000001" customHeight="1">
      <c r="A356" s="81">
        <v>42359</v>
      </c>
      <c r="B356" s="92" t="s">
        <v>414</v>
      </c>
      <c r="C356" s="62"/>
      <c r="D356" s="62"/>
      <c r="E356" s="67"/>
    </row>
    <row r="357" spans="1:27" ht="20.100000000000001" customHeight="1">
      <c r="A357" s="81">
        <v>42360</v>
      </c>
      <c r="B357" s="93" t="s">
        <v>415</v>
      </c>
      <c r="C357" s="94"/>
      <c r="D357" s="94"/>
      <c r="E357" s="95"/>
    </row>
    <row r="358" spans="1:27" ht="20.100000000000001" customHeight="1">
      <c r="A358" s="81">
        <v>42361</v>
      </c>
      <c r="B358" s="85" t="s">
        <v>416</v>
      </c>
      <c r="C358" s="86"/>
      <c r="D358" s="86"/>
      <c r="E358" s="87"/>
    </row>
    <row r="359" spans="1:27" ht="20.100000000000001" customHeight="1">
      <c r="A359" s="81">
        <v>42362</v>
      </c>
      <c r="B359" s="85" t="s">
        <v>417</v>
      </c>
      <c r="C359" s="86"/>
      <c r="D359" s="86"/>
      <c r="E359" s="87"/>
    </row>
    <row r="360" spans="1:27" ht="20.100000000000001" customHeight="1">
      <c r="A360" s="81">
        <v>42363</v>
      </c>
      <c r="B360" s="114" t="s">
        <v>418</v>
      </c>
      <c r="C360" s="115"/>
      <c r="D360" s="115"/>
      <c r="E360" s="116"/>
    </row>
    <row r="361" spans="1:27" ht="20.100000000000001" customHeight="1">
      <c r="A361" s="81">
        <v>42364</v>
      </c>
      <c r="B361" s="88" t="s">
        <v>419</v>
      </c>
      <c r="C361" s="89"/>
      <c r="D361" s="89"/>
      <c r="E361" s="90"/>
    </row>
    <row r="362" spans="1:27" ht="20.100000000000001" customHeight="1">
      <c r="A362" s="81">
        <v>42365</v>
      </c>
      <c r="B362" s="91" t="s">
        <v>139</v>
      </c>
      <c r="C362" s="65"/>
      <c r="D362" s="65"/>
      <c r="E362" s="68"/>
    </row>
    <row r="363" spans="1:27" ht="20.100000000000001" customHeight="1">
      <c r="A363" s="81">
        <v>42366</v>
      </c>
      <c r="B363" s="92" t="s">
        <v>420</v>
      </c>
      <c r="C363" s="62"/>
      <c r="D363" s="62"/>
      <c r="E363" s="67"/>
    </row>
    <row r="364" spans="1:27" ht="20.100000000000001" customHeight="1">
      <c r="A364" s="81">
        <v>42367</v>
      </c>
      <c r="B364" s="93" t="s">
        <v>421</v>
      </c>
      <c r="C364" s="94"/>
      <c r="D364" s="94"/>
      <c r="E364" s="95"/>
    </row>
    <row r="365" spans="1:27" ht="20.100000000000001" customHeight="1">
      <c r="A365" s="81">
        <v>42368</v>
      </c>
      <c r="B365" s="85" t="s">
        <v>422</v>
      </c>
      <c r="C365" s="86"/>
      <c r="D365" s="86"/>
      <c r="E365" s="87"/>
    </row>
    <row r="366" spans="1:27" ht="20.100000000000001" customHeight="1">
      <c r="A366" s="81">
        <v>42369</v>
      </c>
      <c r="B366" s="102" t="s">
        <v>423</v>
      </c>
      <c r="C366" s="103"/>
      <c r="D366" s="103"/>
      <c r="E366" s="104"/>
    </row>
    <row r="367" spans="1:27" ht="20.100000000000001" customHeight="1">
      <c r="A367" s="81">
        <v>42370</v>
      </c>
      <c r="B367" s="57" t="s">
        <v>73</v>
      </c>
      <c r="C367" s="58"/>
      <c r="D367" s="59"/>
      <c r="E367" s="60"/>
      <c r="G367" s="187">
        <v>2016</v>
      </c>
      <c r="H367" s="187"/>
      <c r="I367" s="117"/>
      <c r="J367" s="117"/>
      <c r="K367" s="117"/>
      <c r="L367" s="117"/>
      <c r="M367" s="117"/>
      <c r="N367" s="117"/>
      <c r="O367" s="117"/>
      <c r="P367" s="117"/>
      <c r="Q367" s="117"/>
      <c r="R367" s="117"/>
      <c r="S367" s="117"/>
      <c r="T367" s="117"/>
      <c r="U367" s="117"/>
      <c r="V367" s="117"/>
      <c r="W367" s="117"/>
      <c r="X367" s="117"/>
      <c r="Y367" s="117"/>
      <c r="Z367" s="117"/>
      <c r="AA367" s="117"/>
    </row>
    <row r="368" spans="1:27" ht="20.100000000000001" customHeight="1">
      <c r="A368" s="81">
        <v>42371</v>
      </c>
      <c r="B368" s="61" t="s">
        <v>74</v>
      </c>
      <c r="C368" s="62"/>
      <c r="D368" s="62"/>
      <c r="E368" s="63"/>
      <c r="G368" s="187"/>
      <c r="H368" s="187"/>
    </row>
    <row r="369" spans="1:8" ht="20.100000000000001" customHeight="1">
      <c r="A369" s="81">
        <v>42372</v>
      </c>
      <c r="B369" s="61" t="s">
        <v>75</v>
      </c>
      <c r="C369" s="62"/>
      <c r="D369" s="62"/>
      <c r="E369" s="63"/>
      <c r="G369" s="187"/>
      <c r="H369" s="187"/>
    </row>
    <row r="370" spans="1:8" ht="20.100000000000001" customHeight="1">
      <c r="A370" s="81">
        <v>42373</v>
      </c>
      <c r="B370" s="64" t="s">
        <v>76</v>
      </c>
      <c r="C370" s="65"/>
      <c r="D370" s="65"/>
      <c r="E370" s="66"/>
      <c r="G370" s="187"/>
      <c r="H370" s="187"/>
    </row>
    <row r="371" spans="1:8" ht="20.100000000000001" customHeight="1">
      <c r="A371" s="81">
        <v>42374</v>
      </c>
      <c r="B371" s="61" t="s">
        <v>77</v>
      </c>
      <c r="C371" s="62"/>
      <c r="D371" s="62"/>
      <c r="E371" s="67"/>
      <c r="G371" s="187"/>
      <c r="H371" s="187"/>
    </row>
    <row r="372" spans="1:8" ht="20.100000000000001" customHeight="1">
      <c r="A372" s="81">
        <v>42375</v>
      </c>
      <c r="B372" s="61" t="s">
        <v>78</v>
      </c>
      <c r="C372" s="62"/>
      <c r="D372" s="62"/>
      <c r="E372" s="67"/>
      <c r="G372" s="187"/>
      <c r="H372" s="187"/>
    </row>
    <row r="373" spans="1:8" ht="20.100000000000001" customHeight="1">
      <c r="A373" s="81">
        <v>42376</v>
      </c>
      <c r="B373" s="61" t="s">
        <v>79</v>
      </c>
      <c r="C373" s="62"/>
      <c r="D373" s="62"/>
      <c r="E373" s="67"/>
      <c r="G373" s="187"/>
      <c r="H373" s="187"/>
    </row>
    <row r="374" spans="1:8" ht="20.100000000000001" customHeight="1">
      <c r="A374" s="81">
        <v>42377</v>
      </c>
      <c r="B374" s="61" t="s">
        <v>80</v>
      </c>
      <c r="C374" s="62"/>
      <c r="D374" s="62"/>
      <c r="E374" s="67"/>
      <c r="G374" s="187"/>
      <c r="H374" s="187"/>
    </row>
    <row r="375" spans="1:8" ht="20.100000000000001" customHeight="1">
      <c r="A375" s="81">
        <v>42378</v>
      </c>
      <c r="B375" s="61" t="s">
        <v>81</v>
      </c>
      <c r="C375" s="62"/>
      <c r="D375" s="62"/>
      <c r="E375" s="67"/>
      <c r="G375" s="187"/>
      <c r="H375" s="187"/>
    </row>
    <row r="376" spans="1:8" ht="20.100000000000001" customHeight="1">
      <c r="A376" s="81">
        <v>42379</v>
      </c>
      <c r="B376" s="61" t="s">
        <v>82</v>
      </c>
      <c r="C376" s="62"/>
      <c r="D376" s="62"/>
      <c r="E376" s="67"/>
      <c r="G376" s="187"/>
      <c r="H376" s="187"/>
    </row>
    <row r="377" spans="1:8" ht="20.100000000000001" customHeight="1">
      <c r="A377" s="81">
        <v>42380</v>
      </c>
      <c r="B377" s="64" t="s">
        <v>83</v>
      </c>
      <c r="C377" s="65"/>
      <c r="D377" s="65"/>
      <c r="E377" s="68"/>
      <c r="G377" s="187"/>
      <c r="H377" s="187"/>
    </row>
    <row r="378" spans="1:8" ht="20.100000000000001" customHeight="1">
      <c r="A378" s="81">
        <v>42381</v>
      </c>
      <c r="B378" s="61" t="s">
        <v>84</v>
      </c>
      <c r="C378" s="62"/>
      <c r="D378" s="62"/>
      <c r="E378" s="67"/>
      <c r="G378" s="187"/>
      <c r="H378" s="187"/>
    </row>
    <row r="379" spans="1:8" ht="20.100000000000001" customHeight="1">
      <c r="A379" s="81">
        <v>42382</v>
      </c>
      <c r="B379" s="61" t="s">
        <v>85</v>
      </c>
      <c r="C379" s="62"/>
      <c r="D379" s="62"/>
      <c r="E379" s="67"/>
      <c r="G379" s="187"/>
      <c r="H379" s="187"/>
    </row>
    <row r="380" spans="1:8" ht="20.100000000000001" customHeight="1">
      <c r="A380" s="81">
        <v>42383</v>
      </c>
      <c r="B380" s="61" t="s">
        <v>86</v>
      </c>
      <c r="C380" s="62"/>
      <c r="D380" s="62"/>
      <c r="E380" s="67"/>
      <c r="G380" s="187"/>
      <c r="H380" s="187"/>
    </row>
    <row r="381" spans="1:8" ht="20.100000000000001" customHeight="1">
      <c r="A381" s="81">
        <v>42384</v>
      </c>
      <c r="B381" s="61" t="s">
        <v>87</v>
      </c>
      <c r="C381" s="62"/>
      <c r="D381" s="62"/>
      <c r="E381" s="67"/>
      <c r="G381" s="187"/>
      <c r="H381" s="187"/>
    </row>
    <row r="382" spans="1:8" ht="20.100000000000001" customHeight="1">
      <c r="A382" s="81">
        <v>42385</v>
      </c>
      <c r="B382" s="61" t="s">
        <v>88</v>
      </c>
      <c r="C382" s="62"/>
      <c r="D382" s="62"/>
      <c r="E382" s="67"/>
      <c r="G382" s="187"/>
      <c r="H382" s="187"/>
    </row>
    <row r="383" spans="1:8" ht="20.100000000000001" customHeight="1">
      <c r="A383" s="81">
        <v>42386</v>
      </c>
      <c r="B383" s="61" t="s">
        <v>89</v>
      </c>
      <c r="C383" s="62"/>
      <c r="D383" s="62"/>
      <c r="E383" s="67"/>
      <c r="G383" s="187"/>
      <c r="H383" s="187"/>
    </row>
    <row r="384" spans="1:8" ht="20.100000000000001" customHeight="1">
      <c r="A384" s="81">
        <v>42387</v>
      </c>
      <c r="B384" s="64" t="s">
        <v>90</v>
      </c>
      <c r="C384" s="65"/>
      <c r="D384" s="65"/>
      <c r="E384" s="68"/>
      <c r="G384" s="187"/>
      <c r="H384" s="187"/>
    </row>
    <row r="385" spans="1:8" ht="20.100000000000001" customHeight="1">
      <c r="A385" s="81">
        <v>42388</v>
      </c>
      <c r="B385" s="61" t="s">
        <v>91</v>
      </c>
      <c r="C385" s="62"/>
      <c r="D385" s="62"/>
      <c r="E385" s="67"/>
      <c r="G385" s="187"/>
      <c r="H385" s="187"/>
    </row>
    <row r="386" spans="1:8" ht="20.100000000000001" customHeight="1">
      <c r="A386" s="81">
        <v>42389</v>
      </c>
      <c r="B386" s="61" t="s">
        <v>92</v>
      </c>
      <c r="C386" s="62"/>
      <c r="D386" s="62"/>
      <c r="E386" s="67"/>
      <c r="G386" s="187"/>
      <c r="H386" s="187"/>
    </row>
    <row r="387" spans="1:8" ht="20.100000000000001" customHeight="1">
      <c r="A387" s="81">
        <v>42390</v>
      </c>
      <c r="B387" s="61" t="s">
        <v>93</v>
      </c>
      <c r="C387" s="62"/>
      <c r="D387" s="62"/>
      <c r="E387" s="67"/>
      <c r="G387" s="187"/>
      <c r="H387" s="187"/>
    </row>
    <row r="388" spans="1:8" ht="20.100000000000001" customHeight="1">
      <c r="A388" s="81">
        <v>42391</v>
      </c>
      <c r="B388" s="61" t="s">
        <v>94</v>
      </c>
      <c r="C388" s="62"/>
      <c r="D388" s="62"/>
      <c r="E388" s="67"/>
      <c r="G388" s="187"/>
      <c r="H388" s="187"/>
    </row>
    <row r="389" spans="1:8" ht="20.100000000000001" customHeight="1">
      <c r="A389" s="81">
        <v>42392</v>
      </c>
      <c r="B389" s="61" t="s">
        <v>424</v>
      </c>
      <c r="C389" s="62"/>
      <c r="D389" s="62"/>
      <c r="E389" s="67"/>
      <c r="G389" s="187"/>
      <c r="H389" s="187"/>
    </row>
    <row r="390" spans="1:8" ht="20.100000000000001" customHeight="1">
      <c r="A390" s="81">
        <v>42393</v>
      </c>
      <c r="B390" s="61" t="s">
        <v>96</v>
      </c>
      <c r="C390" s="62"/>
      <c r="D390" s="62"/>
      <c r="E390" s="67"/>
      <c r="G390" s="187"/>
      <c r="H390" s="187"/>
    </row>
    <row r="391" spans="1:8" ht="20.100000000000001" customHeight="1">
      <c r="A391" s="81">
        <v>42394</v>
      </c>
      <c r="B391" s="64" t="s">
        <v>425</v>
      </c>
      <c r="C391" s="65"/>
      <c r="D391" s="65"/>
      <c r="E391" s="68"/>
      <c r="G391" s="187"/>
      <c r="H391" s="187"/>
    </row>
    <row r="392" spans="1:8" ht="20.100000000000001" customHeight="1">
      <c r="A392" s="81">
        <v>42395</v>
      </c>
      <c r="B392" s="61" t="s">
        <v>98</v>
      </c>
      <c r="C392" s="62"/>
      <c r="D392" s="62"/>
      <c r="E392" s="67"/>
      <c r="G392" s="187"/>
      <c r="H392" s="187"/>
    </row>
    <row r="393" spans="1:8" ht="20.100000000000001" customHeight="1">
      <c r="A393" s="81">
        <v>42396</v>
      </c>
      <c r="B393" s="61" t="s">
        <v>99</v>
      </c>
      <c r="C393" s="62"/>
      <c r="D393" s="62"/>
      <c r="E393" s="63"/>
      <c r="G393" s="187"/>
      <c r="H393" s="187"/>
    </row>
    <row r="394" spans="1:8" ht="20.100000000000001" customHeight="1">
      <c r="A394" s="81">
        <v>42397</v>
      </c>
      <c r="B394" s="61" t="s">
        <v>100</v>
      </c>
      <c r="C394" s="62"/>
      <c r="D394" s="62"/>
      <c r="E394" s="63"/>
      <c r="G394" s="187"/>
      <c r="H394" s="187"/>
    </row>
    <row r="395" spans="1:8" ht="20.100000000000001" customHeight="1">
      <c r="A395" s="81">
        <v>42398</v>
      </c>
      <c r="B395" s="61" t="s">
        <v>101</v>
      </c>
      <c r="C395" s="62"/>
      <c r="D395" s="62"/>
      <c r="E395" s="63"/>
      <c r="G395" s="187"/>
      <c r="H395" s="187"/>
    </row>
    <row r="396" spans="1:8" ht="20.100000000000001" customHeight="1">
      <c r="A396" s="81">
        <v>42399</v>
      </c>
      <c r="B396" s="61" t="s">
        <v>102</v>
      </c>
      <c r="C396" s="62"/>
      <c r="D396" s="62"/>
      <c r="E396" s="63"/>
      <c r="G396" s="187"/>
      <c r="H396" s="187"/>
    </row>
    <row r="397" spans="1:8" ht="20.100000000000001" customHeight="1">
      <c r="A397" s="81">
        <v>42400</v>
      </c>
      <c r="B397" s="69" t="s">
        <v>103</v>
      </c>
      <c r="C397" s="70"/>
      <c r="D397" s="70"/>
      <c r="E397" s="71"/>
      <c r="G397" s="187"/>
      <c r="H397" s="187"/>
    </row>
    <row r="398" spans="1:8" ht="20.100000000000001" customHeight="1">
      <c r="A398" s="81">
        <v>42401</v>
      </c>
      <c r="B398" s="64" t="s">
        <v>104</v>
      </c>
      <c r="C398" s="65"/>
      <c r="D398" s="65"/>
      <c r="E398" s="68"/>
      <c r="G398" s="187"/>
      <c r="H398" s="187"/>
    </row>
    <row r="399" spans="1:8" ht="20.100000000000001" customHeight="1">
      <c r="A399" s="81">
        <v>42402</v>
      </c>
      <c r="B399" s="61" t="s">
        <v>105</v>
      </c>
      <c r="C399" s="62"/>
      <c r="D399" s="62"/>
      <c r="E399" s="67"/>
      <c r="G399" s="187"/>
      <c r="H399" s="187"/>
    </row>
    <row r="400" spans="1:8" ht="20.100000000000001" customHeight="1">
      <c r="A400" s="81">
        <v>42403</v>
      </c>
      <c r="B400" s="61" t="s">
        <v>106</v>
      </c>
      <c r="C400" s="62"/>
      <c r="D400" s="62"/>
      <c r="E400" s="67"/>
      <c r="G400" s="187"/>
      <c r="H400" s="187"/>
    </row>
    <row r="401" spans="1:8" ht="20.100000000000001" customHeight="1">
      <c r="A401" s="81">
        <v>42404</v>
      </c>
      <c r="B401" s="61" t="s">
        <v>107</v>
      </c>
      <c r="C401" s="62"/>
      <c r="D401" s="62"/>
      <c r="E401" s="67"/>
      <c r="G401" s="187"/>
      <c r="H401" s="187"/>
    </row>
    <row r="402" spans="1:8" ht="20.100000000000001" customHeight="1">
      <c r="A402" s="81">
        <v>42405</v>
      </c>
      <c r="B402" s="61" t="s">
        <v>108</v>
      </c>
      <c r="C402" s="62"/>
      <c r="D402" s="62"/>
      <c r="E402" s="67"/>
      <c r="G402" s="187"/>
      <c r="H402" s="187"/>
    </row>
    <row r="403" spans="1:8" ht="20.100000000000001" customHeight="1">
      <c r="A403" s="81">
        <v>42406</v>
      </c>
      <c r="B403" s="61" t="s">
        <v>109</v>
      </c>
      <c r="C403" s="62"/>
      <c r="D403" s="62"/>
      <c r="E403" s="67"/>
      <c r="G403" s="187"/>
      <c r="H403" s="187"/>
    </row>
    <row r="404" spans="1:8" ht="20.100000000000001" customHeight="1">
      <c r="A404" s="81">
        <v>42407</v>
      </c>
      <c r="B404" s="61" t="s">
        <v>110</v>
      </c>
      <c r="C404" s="62"/>
      <c r="D404" s="62"/>
      <c r="E404" s="67"/>
      <c r="G404" s="187"/>
      <c r="H404" s="187"/>
    </row>
    <row r="405" spans="1:8" ht="20.100000000000001" customHeight="1">
      <c r="A405" s="81">
        <v>42408</v>
      </c>
      <c r="B405" s="64" t="s">
        <v>111</v>
      </c>
      <c r="C405" s="65"/>
      <c r="D405" s="65"/>
      <c r="E405" s="68"/>
      <c r="G405" s="187"/>
      <c r="H405" s="187"/>
    </row>
    <row r="406" spans="1:8" ht="20.100000000000001" customHeight="1">
      <c r="A406" s="81">
        <v>42409</v>
      </c>
      <c r="B406" s="61" t="s">
        <v>112</v>
      </c>
      <c r="C406" s="62"/>
      <c r="D406" s="62"/>
      <c r="E406" s="67"/>
      <c r="G406" s="187"/>
      <c r="H406" s="187"/>
    </row>
    <row r="407" spans="1:8" ht="20.100000000000001" customHeight="1">
      <c r="A407" s="81">
        <v>42410</v>
      </c>
      <c r="B407" s="61" t="s">
        <v>113</v>
      </c>
      <c r="C407" s="62"/>
      <c r="D407" s="62"/>
      <c r="E407" s="67"/>
      <c r="G407" s="187"/>
      <c r="H407" s="187"/>
    </row>
    <row r="408" spans="1:8" ht="20.100000000000001" customHeight="1">
      <c r="A408" s="81">
        <v>42411</v>
      </c>
      <c r="B408" s="61" t="s">
        <v>426</v>
      </c>
      <c r="C408" s="62"/>
      <c r="D408" s="62"/>
      <c r="E408" s="67"/>
      <c r="G408" s="187"/>
      <c r="H408" s="187"/>
    </row>
    <row r="409" spans="1:8" ht="20.100000000000001" customHeight="1">
      <c r="A409" s="81">
        <v>42412</v>
      </c>
      <c r="B409" s="61" t="s">
        <v>115</v>
      </c>
      <c r="C409" s="62"/>
      <c r="D409" s="62"/>
      <c r="E409" s="67"/>
      <c r="G409" s="187"/>
      <c r="H409" s="187"/>
    </row>
    <row r="410" spans="1:8" ht="20.100000000000001" customHeight="1">
      <c r="A410" s="81">
        <v>42413</v>
      </c>
      <c r="B410" s="61" t="s">
        <v>116</v>
      </c>
      <c r="C410" s="62"/>
      <c r="D410" s="62"/>
      <c r="E410" s="67"/>
      <c r="G410" s="187"/>
      <c r="H410" s="187"/>
    </row>
    <row r="411" spans="1:8" ht="20.100000000000001" customHeight="1">
      <c r="A411" s="81">
        <v>42414</v>
      </c>
      <c r="B411" s="61" t="s">
        <v>117</v>
      </c>
      <c r="C411" s="62"/>
      <c r="D411" s="62"/>
      <c r="E411" s="67"/>
      <c r="G411" s="187"/>
      <c r="H411" s="187"/>
    </row>
    <row r="412" spans="1:8" ht="20.100000000000001" customHeight="1">
      <c r="A412" s="81">
        <v>42415</v>
      </c>
      <c r="B412" s="64" t="s">
        <v>118</v>
      </c>
      <c r="C412" s="65"/>
      <c r="D412" s="65"/>
      <c r="E412" s="68"/>
      <c r="G412" s="187"/>
      <c r="H412" s="187"/>
    </row>
    <row r="413" spans="1:8" ht="20.100000000000001" customHeight="1">
      <c r="A413" s="81">
        <v>42416</v>
      </c>
      <c r="B413" s="61" t="s">
        <v>119</v>
      </c>
      <c r="C413" s="62"/>
      <c r="D413" s="62"/>
      <c r="E413" s="67"/>
      <c r="G413" s="187"/>
      <c r="H413" s="187"/>
    </row>
    <row r="414" spans="1:8" ht="20.100000000000001" customHeight="1">
      <c r="A414" s="81">
        <v>42417</v>
      </c>
      <c r="B414" s="61" t="s">
        <v>120</v>
      </c>
      <c r="C414" s="62"/>
      <c r="D414" s="62"/>
      <c r="E414" s="67"/>
      <c r="G414" s="187"/>
      <c r="H414" s="187"/>
    </row>
    <row r="415" spans="1:8" ht="20.100000000000001" customHeight="1">
      <c r="A415" s="81">
        <v>42418</v>
      </c>
      <c r="B415" s="61" t="s">
        <v>121</v>
      </c>
      <c r="C415" s="62"/>
      <c r="D415" s="62"/>
      <c r="E415" s="67"/>
      <c r="G415" s="187"/>
      <c r="H415" s="187"/>
    </row>
    <row r="416" spans="1:8" ht="20.100000000000001" customHeight="1">
      <c r="A416" s="81">
        <v>42419</v>
      </c>
      <c r="B416" s="61" t="s">
        <v>122</v>
      </c>
      <c r="C416" s="62"/>
      <c r="D416" s="62"/>
      <c r="E416" s="67"/>
      <c r="G416" s="187"/>
      <c r="H416" s="187"/>
    </row>
    <row r="417" spans="1:8" ht="20.100000000000001" customHeight="1">
      <c r="A417" s="81">
        <v>42420</v>
      </c>
      <c r="B417" s="61" t="s">
        <v>123</v>
      </c>
      <c r="C417" s="62"/>
      <c r="D417" s="62"/>
      <c r="E417" s="67"/>
      <c r="G417" s="187"/>
      <c r="H417" s="187"/>
    </row>
    <row r="418" spans="1:8" ht="20.100000000000001" customHeight="1">
      <c r="A418" s="81">
        <v>42421</v>
      </c>
      <c r="B418" s="61" t="s">
        <v>124</v>
      </c>
      <c r="C418" s="62"/>
      <c r="D418" s="62"/>
      <c r="E418" s="67"/>
      <c r="G418" s="187"/>
      <c r="H418" s="187"/>
    </row>
    <row r="419" spans="1:8" ht="20.100000000000001" customHeight="1">
      <c r="A419" s="81">
        <v>42422</v>
      </c>
      <c r="B419" s="64" t="s">
        <v>125</v>
      </c>
      <c r="C419" s="65"/>
      <c r="D419" s="65"/>
      <c r="E419" s="68"/>
      <c r="G419" s="187"/>
      <c r="H419" s="187"/>
    </row>
    <row r="420" spans="1:8" ht="20.100000000000001" customHeight="1">
      <c r="A420" s="81">
        <v>42423</v>
      </c>
      <c r="B420" s="61" t="s">
        <v>126</v>
      </c>
      <c r="C420" s="62"/>
      <c r="D420" s="62"/>
      <c r="E420" s="67"/>
      <c r="G420" s="187"/>
      <c r="H420" s="187"/>
    </row>
    <row r="421" spans="1:8" ht="20.100000000000001" customHeight="1">
      <c r="A421" s="81">
        <v>42424</v>
      </c>
      <c r="B421" s="61" t="s">
        <v>127</v>
      </c>
      <c r="C421" s="62"/>
      <c r="D421" s="62"/>
      <c r="E421" s="63"/>
      <c r="G421" s="187"/>
      <c r="H421" s="187"/>
    </row>
    <row r="422" spans="1:8" ht="20.100000000000001" customHeight="1">
      <c r="A422" s="81">
        <v>42425</v>
      </c>
      <c r="B422" s="61" t="s">
        <v>128</v>
      </c>
      <c r="C422" s="62"/>
      <c r="D422" s="62"/>
      <c r="E422" s="63"/>
      <c r="G422" s="187"/>
      <c r="H422" s="187"/>
    </row>
    <row r="423" spans="1:8" ht="20.100000000000001" customHeight="1">
      <c r="A423" s="81">
        <v>42426</v>
      </c>
      <c r="B423" s="61" t="s">
        <v>129</v>
      </c>
      <c r="C423" s="62"/>
      <c r="D423" s="62"/>
      <c r="E423" s="63"/>
      <c r="G423" s="187"/>
      <c r="H423" s="187"/>
    </row>
    <row r="424" spans="1:8" ht="20.100000000000001" customHeight="1">
      <c r="A424" s="81">
        <v>42427</v>
      </c>
      <c r="B424" s="61" t="s">
        <v>130</v>
      </c>
      <c r="C424" s="62"/>
      <c r="D424" s="62"/>
      <c r="E424" s="63"/>
      <c r="G424" s="187"/>
      <c r="H424" s="187"/>
    </row>
    <row r="425" spans="1:8" ht="20.100000000000001" customHeight="1">
      <c r="A425" s="81">
        <v>42428</v>
      </c>
      <c r="B425" s="69" t="s">
        <v>131</v>
      </c>
      <c r="C425" s="70"/>
      <c r="D425" s="70"/>
      <c r="E425" s="71"/>
      <c r="G425" s="187"/>
      <c r="H425" s="187"/>
    </row>
    <row r="426" spans="1:8" ht="20.100000000000001" customHeight="1">
      <c r="A426" s="81">
        <v>42429</v>
      </c>
      <c r="B426" s="118" t="s">
        <v>427</v>
      </c>
      <c r="C426" s="119"/>
      <c r="D426" s="119"/>
      <c r="E426" s="119"/>
      <c r="G426" s="187"/>
      <c r="H426" s="187"/>
    </row>
    <row r="427" spans="1:8" ht="20.100000000000001" customHeight="1">
      <c r="A427" s="81">
        <v>42430</v>
      </c>
      <c r="B427" s="64" t="s">
        <v>132</v>
      </c>
      <c r="C427" s="65"/>
      <c r="D427" s="65"/>
      <c r="E427" s="68"/>
      <c r="G427" s="187"/>
      <c r="H427" s="187"/>
    </row>
    <row r="428" spans="1:8" ht="20.100000000000001" customHeight="1">
      <c r="A428" s="81">
        <v>42431</v>
      </c>
      <c r="B428" s="61" t="s">
        <v>133</v>
      </c>
      <c r="C428" s="62"/>
      <c r="D428" s="62"/>
      <c r="E428" s="67"/>
      <c r="G428" s="187"/>
      <c r="H428" s="187"/>
    </row>
    <row r="429" spans="1:8" ht="20.100000000000001" customHeight="1">
      <c r="A429" s="81">
        <v>42432</v>
      </c>
      <c r="B429" s="61" t="s">
        <v>134</v>
      </c>
      <c r="C429" s="62"/>
      <c r="D429" s="62"/>
      <c r="E429" s="67"/>
      <c r="G429" s="187"/>
      <c r="H429" s="187"/>
    </row>
    <row r="430" spans="1:8" ht="20.100000000000001" customHeight="1">
      <c r="A430" s="81">
        <v>42433</v>
      </c>
      <c r="B430" s="61" t="s">
        <v>135</v>
      </c>
      <c r="C430" s="62"/>
      <c r="D430" s="62"/>
      <c r="E430" s="67"/>
      <c r="G430" s="187"/>
      <c r="H430" s="187"/>
    </row>
    <row r="431" spans="1:8" ht="20.100000000000001" customHeight="1">
      <c r="A431" s="81">
        <v>42434</v>
      </c>
      <c r="B431" s="61" t="s">
        <v>136</v>
      </c>
      <c r="C431" s="62"/>
      <c r="D431" s="62"/>
      <c r="E431" s="67"/>
      <c r="G431" s="187"/>
      <c r="H431" s="187"/>
    </row>
    <row r="432" spans="1:8" ht="20.100000000000001" customHeight="1">
      <c r="A432" s="81">
        <v>42435</v>
      </c>
      <c r="B432" s="61" t="s">
        <v>137</v>
      </c>
      <c r="C432" s="62"/>
      <c r="D432" s="62"/>
      <c r="E432" s="67"/>
      <c r="G432" s="187"/>
      <c r="H432" s="187"/>
    </row>
    <row r="433" spans="1:8" ht="20.100000000000001" customHeight="1">
      <c r="A433" s="81">
        <v>42436</v>
      </c>
      <c r="B433" s="61" t="s">
        <v>138</v>
      </c>
      <c r="C433" s="62"/>
      <c r="D433" s="62"/>
      <c r="E433" s="67"/>
      <c r="G433" s="187"/>
      <c r="H433" s="187"/>
    </row>
    <row r="434" spans="1:8" ht="20.100000000000001" customHeight="1">
      <c r="A434" s="81">
        <v>42437</v>
      </c>
      <c r="B434" s="64" t="s">
        <v>139</v>
      </c>
      <c r="C434" s="65"/>
      <c r="D434" s="65"/>
      <c r="E434" s="68"/>
      <c r="G434" s="187"/>
      <c r="H434" s="187"/>
    </row>
    <row r="435" spans="1:8" ht="20.100000000000001" customHeight="1">
      <c r="A435" s="81">
        <v>42438</v>
      </c>
      <c r="B435" s="61" t="s">
        <v>140</v>
      </c>
      <c r="C435" s="62"/>
      <c r="D435" s="62"/>
      <c r="E435" s="67"/>
      <c r="G435" s="187"/>
      <c r="H435" s="187"/>
    </row>
    <row r="436" spans="1:8" ht="20.100000000000001" customHeight="1">
      <c r="A436" s="81">
        <v>42439</v>
      </c>
      <c r="B436" s="61" t="s">
        <v>141</v>
      </c>
      <c r="C436" s="62"/>
      <c r="D436" s="62"/>
      <c r="E436" s="67"/>
      <c r="G436" s="187"/>
      <c r="H436" s="187"/>
    </row>
    <row r="437" spans="1:8" ht="20.100000000000001" customHeight="1">
      <c r="A437" s="81">
        <v>42440</v>
      </c>
      <c r="B437" s="61" t="s">
        <v>142</v>
      </c>
      <c r="C437" s="62"/>
      <c r="D437" s="62"/>
      <c r="E437" s="67"/>
      <c r="G437" s="187"/>
      <c r="H437" s="187"/>
    </row>
    <row r="438" spans="1:8" ht="20.100000000000001" customHeight="1">
      <c r="A438" s="81">
        <v>42441</v>
      </c>
      <c r="B438" s="61" t="s">
        <v>143</v>
      </c>
      <c r="C438" s="62"/>
      <c r="D438" s="62"/>
      <c r="E438" s="67"/>
      <c r="G438" s="187"/>
      <c r="H438" s="187"/>
    </row>
    <row r="439" spans="1:8" ht="20.100000000000001" customHeight="1">
      <c r="A439" s="81">
        <v>42442</v>
      </c>
      <c r="B439" s="61" t="s">
        <v>144</v>
      </c>
      <c r="C439" s="62"/>
      <c r="D439" s="62"/>
      <c r="E439" s="67"/>
      <c r="G439" s="187"/>
      <c r="H439" s="187"/>
    </row>
    <row r="440" spans="1:8" ht="20.100000000000001" customHeight="1">
      <c r="A440" s="81">
        <v>42443</v>
      </c>
      <c r="B440" s="61" t="s">
        <v>145</v>
      </c>
      <c r="C440" s="62"/>
      <c r="D440" s="62"/>
      <c r="E440" s="67"/>
      <c r="G440" s="187"/>
      <c r="H440" s="187"/>
    </row>
    <row r="441" spans="1:8" ht="20.100000000000001" customHeight="1">
      <c r="A441" s="81">
        <v>42444</v>
      </c>
      <c r="B441" s="64" t="s">
        <v>146</v>
      </c>
      <c r="C441" s="65"/>
      <c r="D441" s="65"/>
      <c r="E441" s="68"/>
      <c r="G441" s="187"/>
      <c r="H441" s="187"/>
    </row>
    <row r="442" spans="1:8" ht="20.100000000000001" customHeight="1">
      <c r="A442" s="81">
        <v>42445</v>
      </c>
      <c r="B442" s="61" t="s">
        <v>147</v>
      </c>
      <c r="C442" s="62"/>
      <c r="D442" s="62"/>
      <c r="E442" s="67"/>
      <c r="G442" s="187"/>
      <c r="H442" s="187"/>
    </row>
    <row r="443" spans="1:8" ht="20.100000000000001" customHeight="1">
      <c r="A443" s="81">
        <v>42446</v>
      </c>
      <c r="B443" s="61" t="s">
        <v>428</v>
      </c>
      <c r="C443" s="62"/>
      <c r="D443" s="62"/>
      <c r="E443" s="67"/>
      <c r="G443" s="187"/>
      <c r="H443" s="187"/>
    </row>
    <row r="444" spans="1:8" ht="20.100000000000001" customHeight="1">
      <c r="A444" s="81">
        <v>42447</v>
      </c>
      <c r="B444" s="61" t="s">
        <v>149</v>
      </c>
      <c r="C444" s="62"/>
      <c r="D444" s="62"/>
      <c r="E444" s="67"/>
      <c r="G444" s="187"/>
      <c r="H444" s="187"/>
    </row>
    <row r="445" spans="1:8" ht="20.100000000000001" customHeight="1">
      <c r="A445" s="81">
        <v>42448</v>
      </c>
      <c r="B445" s="61" t="s">
        <v>150</v>
      </c>
      <c r="C445" s="62"/>
      <c r="D445" s="62"/>
      <c r="E445" s="67"/>
      <c r="G445" s="187"/>
      <c r="H445" s="187"/>
    </row>
    <row r="446" spans="1:8" ht="20.100000000000001" customHeight="1">
      <c r="A446" s="81">
        <v>42449</v>
      </c>
      <c r="B446" s="61" t="s">
        <v>151</v>
      </c>
      <c r="C446" s="62"/>
      <c r="D446" s="62"/>
      <c r="E446" s="67"/>
      <c r="G446" s="187"/>
      <c r="H446" s="187"/>
    </row>
    <row r="447" spans="1:8" ht="20.100000000000001" customHeight="1">
      <c r="A447" s="81">
        <v>42450</v>
      </c>
      <c r="B447" s="61" t="s">
        <v>152</v>
      </c>
      <c r="C447" s="62"/>
      <c r="D447" s="62"/>
      <c r="E447" s="67"/>
      <c r="G447" s="187"/>
      <c r="H447" s="187"/>
    </row>
    <row r="448" spans="1:8" ht="20.100000000000001" customHeight="1">
      <c r="A448" s="81">
        <v>42451</v>
      </c>
      <c r="B448" s="64" t="s">
        <v>153</v>
      </c>
      <c r="C448" s="65"/>
      <c r="D448" s="65"/>
      <c r="E448" s="68"/>
      <c r="G448" s="187"/>
      <c r="H448" s="187"/>
    </row>
    <row r="449" spans="1:8" ht="20.100000000000001" customHeight="1">
      <c r="A449" s="81">
        <v>42452</v>
      </c>
      <c r="B449" s="61" t="s">
        <v>154</v>
      </c>
      <c r="C449" s="62"/>
      <c r="D449" s="62"/>
      <c r="E449" s="67"/>
      <c r="G449" s="187"/>
      <c r="H449" s="187"/>
    </row>
    <row r="450" spans="1:8" ht="20.100000000000001" customHeight="1">
      <c r="A450" s="81">
        <v>42453</v>
      </c>
      <c r="B450" s="61" t="s">
        <v>155</v>
      </c>
      <c r="C450" s="62"/>
      <c r="D450" s="62"/>
      <c r="E450" s="67"/>
      <c r="G450" s="187"/>
      <c r="H450" s="187"/>
    </row>
    <row r="451" spans="1:8" ht="20.100000000000001" customHeight="1">
      <c r="A451" s="81">
        <v>42454</v>
      </c>
      <c r="B451" s="61" t="s">
        <v>429</v>
      </c>
      <c r="C451" s="62"/>
      <c r="D451" s="62"/>
      <c r="E451" s="67"/>
      <c r="G451" s="187"/>
      <c r="H451" s="187"/>
    </row>
    <row r="452" spans="1:8" ht="20.100000000000001" customHeight="1">
      <c r="A452" s="81">
        <v>42455</v>
      </c>
      <c r="B452" s="61" t="s">
        <v>157</v>
      </c>
      <c r="C452" s="62"/>
      <c r="D452" s="62"/>
      <c r="E452" s="67"/>
      <c r="G452" s="187"/>
      <c r="H452" s="187"/>
    </row>
    <row r="453" spans="1:8" ht="20.100000000000001" customHeight="1">
      <c r="A453" s="81">
        <v>42456</v>
      </c>
      <c r="B453" s="61" t="s">
        <v>386</v>
      </c>
      <c r="C453" s="62"/>
      <c r="D453" s="62"/>
      <c r="E453" s="67"/>
      <c r="G453" s="187"/>
      <c r="H453" s="187"/>
    </row>
    <row r="454" spans="1:8" ht="20.100000000000001" customHeight="1">
      <c r="A454" s="81">
        <v>42457</v>
      </c>
      <c r="B454" s="61" t="s">
        <v>159</v>
      </c>
      <c r="C454" s="62"/>
      <c r="D454" s="62"/>
      <c r="E454" s="67"/>
      <c r="G454" s="187"/>
      <c r="H454" s="187"/>
    </row>
    <row r="455" spans="1:8" ht="20.100000000000001" customHeight="1">
      <c r="A455" s="81">
        <v>42458</v>
      </c>
      <c r="B455" s="64" t="s">
        <v>160</v>
      </c>
      <c r="C455" s="65"/>
      <c r="D455" s="65"/>
      <c r="E455" s="68"/>
      <c r="G455" s="187"/>
      <c r="H455" s="187"/>
    </row>
    <row r="456" spans="1:8" ht="20.100000000000001" customHeight="1">
      <c r="A456" s="81">
        <v>42459</v>
      </c>
      <c r="B456" s="61" t="s">
        <v>161</v>
      </c>
      <c r="C456" s="62"/>
      <c r="D456" s="62"/>
      <c r="E456" s="67"/>
      <c r="G456" s="187"/>
      <c r="H456" s="187"/>
    </row>
    <row r="457" spans="1:8" ht="20.100000000000001" customHeight="1">
      <c r="A457" s="81">
        <v>42460</v>
      </c>
      <c r="B457" s="69" t="s">
        <v>162</v>
      </c>
      <c r="C457" s="70"/>
      <c r="D457" s="70"/>
      <c r="E457" s="71"/>
      <c r="G457" s="187"/>
      <c r="H457" s="187"/>
    </row>
    <row r="458" spans="1:8" ht="20.100000000000001" customHeight="1">
      <c r="A458" s="81">
        <v>42461</v>
      </c>
      <c r="B458" s="74" t="s">
        <v>163</v>
      </c>
      <c r="C458" s="75"/>
      <c r="D458" s="75"/>
      <c r="E458" s="76"/>
      <c r="G458" s="187"/>
      <c r="H458" s="187"/>
    </row>
    <row r="459" spans="1:8" ht="20.100000000000001" customHeight="1">
      <c r="A459" s="81">
        <v>42462</v>
      </c>
      <c r="B459" s="61" t="s">
        <v>164</v>
      </c>
      <c r="C459" s="62"/>
      <c r="D459" s="62"/>
      <c r="E459" s="63"/>
      <c r="G459" s="187"/>
      <c r="H459" s="187"/>
    </row>
    <row r="460" spans="1:8" ht="20.100000000000001" customHeight="1">
      <c r="A460" s="81">
        <v>42463</v>
      </c>
      <c r="B460" s="61" t="s">
        <v>165</v>
      </c>
      <c r="C460" s="62"/>
      <c r="D460" s="62"/>
      <c r="E460" s="63"/>
      <c r="G460" s="187"/>
      <c r="H460" s="187"/>
    </row>
    <row r="461" spans="1:8" ht="20.100000000000001" customHeight="1">
      <c r="A461" s="81">
        <v>42464</v>
      </c>
      <c r="B461" s="61" t="s">
        <v>166</v>
      </c>
      <c r="C461" s="62"/>
      <c r="D461" s="62"/>
      <c r="E461" s="63"/>
      <c r="G461" s="187"/>
      <c r="H461" s="187"/>
    </row>
    <row r="462" spans="1:8" ht="20.100000000000001" customHeight="1">
      <c r="A462" s="81">
        <v>42465</v>
      </c>
      <c r="B462" s="64" t="s">
        <v>167</v>
      </c>
      <c r="C462" s="65"/>
      <c r="D462" s="65"/>
      <c r="E462" s="68"/>
      <c r="G462" s="187"/>
      <c r="H462" s="187"/>
    </row>
    <row r="463" spans="1:8" ht="20.100000000000001" customHeight="1">
      <c r="A463" s="81">
        <v>42466</v>
      </c>
      <c r="B463" s="64" t="s">
        <v>168</v>
      </c>
      <c r="C463" s="65"/>
      <c r="D463" s="65"/>
      <c r="E463" s="68"/>
      <c r="G463" s="187"/>
      <c r="H463" s="187"/>
    </row>
    <row r="464" spans="1:8" ht="20.100000000000001" customHeight="1">
      <c r="A464" s="81">
        <v>42467</v>
      </c>
      <c r="B464" s="61" t="s">
        <v>169</v>
      </c>
      <c r="C464" s="62"/>
      <c r="D464" s="62"/>
      <c r="E464" s="63"/>
      <c r="G464" s="187"/>
      <c r="H464" s="187"/>
    </row>
    <row r="465" spans="1:8" ht="20.100000000000001" customHeight="1">
      <c r="A465" s="81">
        <v>42468</v>
      </c>
      <c r="B465" s="61" t="s">
        <v>170</v>
      </c>
      <c r="C465" s="62"/>
      <c r="D465" s="62"/>
      <c r="E465" s="63"/>
      <c r="G465" s="187"/>
      <c r="H465" s="187"/>
    </row>
    <row r="466" spans="1:8" ht="20.100000000000001" customHeight="1">
      <c r="A466" s="81">
        <v>42469</v>
      </c>
      <c r="B466" s="61" t="s">
        <v>171</v>
      </c>
      <c r="C466" s="62"/>
      <c r="D466" s="62"/>
      <c r="E466" s="63"/>
      <c r="G466" s="187"/>
      <c r="H466" s="187"/>
    </row>
    <row r="467" spans="1:8" ht="20.100000000000001" customHeight="1">
      <c r="A467" s="81">
        <v>42470</v>
      </c>
      <c r="B467" s="61" t="s">
        <v>172</v>
      </c>
      <c r="C467" s="62"/>
      <c r="D467" s="62"/>
      <c r="E467" s="63"/>
      <c r="G467" s="187"/>
      <c r="H467" s="187"/>
    </row>
    <row r="468" spans="1:8" ht="20.100000000000001" customHeight="1">
      <c r="A468" s="81">
        <v>42471</v>
      </c>
      <c r="B468" s="61" t="s">
        <v>173</v>
      </c>
      <c r="C468" s="62"/>
      <c r="D468" s="62"/>
      <c r="E468" s="63"/>
      <c r="G468" s="187"/>
      <c r="H468" s="187"/>
    </row>
    <row r="469" spans="1:8" ht="20.100000000000001" customHeight="1">
      <c r="A469" s="81">
        <v>42472</v>
      </c>
      <c r="B469" s="64" t="s">
        <v>174</v>
      </c>
      <c r="C469" s="65"/>
      <c r="D469" s="65"/>
      <c r="E469" s="68"/>
      <c r="G469" s="187"/>
      <c r="H469" s="187"/>
    </row>
    <row r="470" spans="1:8" ht="20.100000000000001" customHeight="1">
      <c r="A470" s="81">
        <v>42473</v>
      </c>
      <c r="B470" s="61" t="s">
        <v>175</v>
      </c>
      <c r="C470" s="62"/>
      <c r="D470" s="62"/>
      <c r="E470" s="67"/>
      <c r="G470" s="187"/>
      <c r="H470" s="187"/>
    </row>
    <row r="471" spans="1:8" ht="20.100000000000001" customHeight="1">
      <c r="A471" s="81">
        <v>42474</v>
      </c>
      <c r="B471" s="61" t="s">
        <v>176</v>
      </c>
      <c r="C471" s="62"/>
      <c r="D471" s="62"/>
      <c r="E471" s="63"/>
      <c r="G471" s="187"/>
      <c r="H471" s="187"/>
    </row>
    <row r="472" spans="1:8" ht="20.100000000000001" customHeight="1">
      <c r="A472" s="81">
        <v>42475</v>
      </c>
      <c r="B472" s="61" t="s">
        <v>177</v>
      </c>
      <c r="C472" s="62"/>
      <c r="D472" s="62"/>
      <c r="E472" s="63"/>
      <c r="G472" s="187"/>
      <c r="H472" s="187"/>
    </row>
    <row r="473" spans="1:8" ht="20.100000000000001" customHeight="1">
      <c r="A473" s="81">
        <v>42476</v>
      </c>
      <c r="B473" s="61" t="s">
        <v>178</v>
      </c>
      <c r="C473" s="62"/>
      <c r="D473" s="62"/>
      <c r="E473" s="63"/>
      <c r="G473" s="187"/>
      <c r="H473" s="187"/>
    </row>
    <row r="474" spans="1:8" ht="20.100000000000001" customHeight="1">
      <c r="A474" s="81">
        <v>42477</v>
      </c>
      <c r="B474" s="61" t="s">
        <v>179</v>
      </c>
      <c r="C474" s="62"/>
      <c r="D474" s="62"/>
      <c r="E474" s="63"/>
      <c r="G474" s="187"/>
      <c r="H474" s="187"/>
    </row>
    <row r="475" spans="1:8" ht="20.100000000000001" customHeight="1">
      <c r="A475" s="81">
        <v>42478</v>
      </c>
      <c r="B475" s="61" t="s">
        <v>180</v>
      </c>
      <c r="C475" s="62"/>
      <c r="D475" s="62"/>
      <c r="E475" s="63"/>
      <c r="G475" s="187"/>
      <c r="H475" s="187"/>
    </row>
    <row r="476" spans="1:8" ht="20.100000000000001" customHeight="1">
      <c r="A476" s="81">
        <v>42479</v>
      </c>
      <c r="B476" s="64" t="s">
        <v>181</v>
      </c>
      <c r="C476" s="65"/>
      <c r="D476" s="65"/>
      <c r="E476" s="68"/>
      <c r="G476" s="187"/>
      <c r="H476" s="187"/>
    </row>
    <row r="477" spans="1:8" ht="20.100000000000001" customHeight="1">
      <c r="A477" s="81">
        <v>42480</v>
      </c>
      <c r="B477" s="61" t="s">
        <v>182</v>
      </c>
      <c r="C477" s="62"/>
      <c r="D477" s="62"/>
      <c r="E477" s="67"/>
      <c r="G477" s="187"/>
      <c r="H477" s="187"/>
    </row>
    <row r="478" spans="1:8" ht="20.100000000000001" customHeight="1">
      <c r="A478" s="81">
        <v>42481</v>
      </c>
      <c r="B478" s="61" t="s">
        <v>183</v>
      </c>
      <c r="C478" s="62"/>
      <c r="D478" s="62"/>
      <c r="E478" s="67"/>
      <c r="G478" s="187"/>
      <c r="H478" s="187"/>
    </row>
    <row r="479" spans="1:8" ht="20.100000000000001" customHeight="1">
      <c r="A479" s="81">
        <v>42482</v>
      </c>
      <c r="B479" s="61" t="s">
        <v>184</v>
      </c>
      <c r="C479" s="62"/>
      <c r="D479" s="62"/>
      <c r="E479" s="67"/>
      <c r="G479" s="187"/>
      <c r="H479" s="187"/>
    </row>
    <row r="480" spans="1:8" ht="20.100000000000001" customHeight="1">
      <c r="A480" s="81">
        <v>42483</v>
      </c>
      <c r="B480" s="61" t="s">
        <v>185</v>
      </c>
      <c r="C480" s="62"/>
      <c r="D480" s="62"/>
      <c r="E480" s="67"/>
      <c r="G480" s="187"/>
      <c r="H480" s="187"/>
    </row>
    <row r="481" spans="1:8" ht="20.100000000000001" customHeight="1">
      <c r="A481" s="81">
        <v>42484</v>
      </c>
      <c r="B481" s="61" t="s">
        <v>186</v>
      </c>
      <c r="C481" s="62"/>
      <c r="D481" s="62"/>
      <c r="E481" s="67"/>
      <c r="G481" s="187"/>
      <c r="H481" s="187"/>
    </row>
    <row r="482" spans="1:8" ht="20.100000000000001" customHeight="1">
      <c r="A482" s="81">
        <v>42485</v>
      </c>
      <c r="B482" s="61" t="s">
        <v>187</v>
      </c>
      <c r="C482" s="62"/>
      <c r="D482" s="62"/>
      <c r="E482" s="67"/>
      <c r="G482" s="187"/>
      <c r="H482" s="187"/>
    </row>
    <row r="483" spans="1:8" ht="20.100000000000001" customHeight="1">
      <c r="A483" s="81">
        <v>42486</v>
      </c>
      <c r="B483" s="64" t="s">
        <v>188</v>
      </c>
      <c r="C483" s="65"/>
      <c r="D483" s="65"/>
      <c r="E483" s="68"/>
      <c r="G483" s="187"/>
      <c r="H483" s="187"/>
    </row>
    <row r="484" spans="1:8" ht="20.100000000000001" customHeight="1">
      <c r="A484" s="81">
        <v>42487</v>
      </c>
      <c r="B484" s="61" t="s">
        <v>189</v>
      </c>
      <c r="C484" s="62"/>
      <c r="D484" s="62"/>
      <c r="E484" s="63"/>
      <c r="G484" s="187"/>
      <c r="H484" s="187"/>
    </row>
    <row r="485" spans="1:8" ht="20.100000000000001" customHeight="1">
      <c r="A485" s="81">
        <v>42488</v>
      </c>
      <c r="B485" s="61" t="s">
        <v>190</v>
      </c>
      <c r="C485" s="62"/>
      <c r="D485" s="62"/>
      <c r="E485" s="63"/>
      <c r="G485" s="187"/>
      <c r="H485" s="187"/>
    </row>
    <row r="486" spans="1:8" ht="20.100000000000001" customHeight="1">
      <c r="A486" s="81">
        <v>42489</v>
      </c>
      <c r="B486" s="61" t="s">
        <v>155</v>
      </c>
      <c r="C486" s="62"/>
      <c r="D486" s="62"/>
      <c r="E486" s="63"/>
      <c r="G486" s="187"/>
      <c r="H486" s="187"/>
    </row>
    <row r="487" spans="1:8" ht="20.100000000000001" customHeight="1">
      <c r="A487" s="81">
        <v>42490</v>
      </c>
      <c r="B487" s="69" t="s">
        <v>191</v>
      </c>
      <c r="C487" s="70"/>
      <c r="D487" s="70"/>
      <c r="E487" s="71"/>
      <c r="G487" s="187"/>
      <c r="H487" s="187"/>
    </row>
    <row r="488" spans="1:8" ht="20.100000000000001" customHeight="1">
      <c r="A488" s="81">
        <v>42491</v>
      </c>
      <c r="B488" s="78" t="s">
        <v>192</v>
      </c>
      <c r="C488" s="79"/>
      <c r="D488" s="79"/>
      <c r="E488" s="80"/>
      <c r="G488" s="187"/>
      <c r="H488" s="187"/>
    </row>
    <row r="489" spans="1:8" ht="20.100000000000001" customHeight="1">
      <c r="A489" s="81">
        <v>42492</v>
      </c>
      <c r="B489" s="61" t="s">
        <v>193</v>
      </c>
      <c r="C489" s="62"/>
      <c r="D489" s="62"/>
      <c r="E489" s="63"/>
      <c r="G489" s="187"/>
      <c r="H489" s="187"/>
    </row>
    <row r="490" spans="1:8" ht="20.100000000000001" customHeight="1">
      <c r="A490" s="81">
        <v>42493</v>
      </c>
      <c r="B490" s="64" t="s">
        <v>194</v>
      </c>
      <c r="C490" s="65"/>
      <c r="D490" s="65"/>
      <c r="E490" s="68"/>
      <c r="G490" s="187"/>
      <c r="H490" s="187"/>
    </row>
    <row r="491" spans="1:8" ht="20.100000000000001" customHeight="1">
      <c r="A491" s="81">
        <v>42494</v>
      </c>
      <c r="B491" s="61" t="s">
        <v>195</v>
      </c>
      <c r="C491" s="62"/>
      <c r="D491" s="62"/>
      <c r="E491" s="67"/>
      <c r="G491" s="187"/>
      <c r="H491" s="187"/>
    </row>
    <row r="492" spans="1:8" ht="20.100000000000001" customHeight="1">
      <c r="A492" s="81">
        <v>42495</v>
      </c>
      <c r="B492" s="61" t="s">
        <v>196</v>
      </c>
      <c r="C492" s="62"/>
      <c r="D492" s="62"/>
      <c r="E492" s="67"/>
      <c r="G492" s="187"/>
      <c r="H492" s="187"/>
    </row>
    <row r="493" spans="1:8" ht="20.100000000000001" customHeight="1">
      <c r="A493" s="81">
        <v>42496</v>
      </c>
      <c r="B493" s="61" t="s">
        <v>197</v>
      </c>
      <c r="C493" s="62"/>
      <c r="D493" s="62"/>
      <c r="E493" s="67"/>
      <c r="G493" s="187"/>
      <c r="H493" s="187"/>
    </row>
    <row r="494" spans="1:8" ht="20.100000000000001" customHeight="1">
      <c r="A494" s="81">
        <v>42497</v>
      </c>
      <c r="B494" s="61" t="s">
        <v>198</v>
      </c>
      <c r="C494" s="62"/>
      <c r="D494" s="62"/>
      <c r="E494" s="67"/>
      <c r="G494" s="187"/>
      <c r="H494" s="187"/>
    </row>
    <row r="495" spans="1:8" ht="20.100000000000001" customHeight="1">
      <c r="A495" s="81">
        <v>42498</v>
      </c>
      <c r="B495" s="64" t="s">
        <v>199</v>
      </c>
      <c r="C495" s="65"/>
      <c r="D495" s="65"/>
      <c r="E495" s="68"/>
      <c r="G495" s="187"/>
      <c r="H495" s="187"/>
    </row>
    <row r="496" spans="1:8" ht="20.100000000000001" customHeight="1">
      <c r="A496" s="81">
        <v>42499</v>
      </c>
      <c r="B496" s="61" t="s">
        <v>200</v>
      </c>
      <c r="C496" s="62"/>
      <c r="D496" s="62"/>
      <c r="E496" s="67"/>
      <c r="G496" s="187"/>
      <c r="H496" s="187"/>
    </row>
    <row r="497" spans="1:8" ht="20.100000000000001" customHeight="1">
      <c r="A497" s="81">
        <v>42500</v>
      </c>
      <c r="B497" s="64" t="s">
        <v>201</v>
      </c>
      <c r="C497" s="65"/>
      <c r="D497" s="65"/>
      <c r="E497" s="68"/>
      <c r="G497" s="187"/>
      <c r="H497" s="187"/>
    </row>
    <row r="498" spans="1:8" ht="20.100000000000001" customHeight="1">
      <c r="A498" s="81">
        <v>42501</v>
      </c>
      <c r="B498" s="61" t="s">
        <v>202</v>
      </c>
      <c r="C498" s="62"/>
      <c r="D498" s="62"/>
      <c r="E498" s="67"/>
      <c r="G498" s="187"/>
      <c r="H498" s="187"/>
    </row>
    <row r="499" spans="1:8" ht="20.100000000000001" customHeight="1">
      <c r="A499" s="81">
        <v>42502</v>
      </c>
      <c r="B499" s="61" t="s">
        <v>203</v>
      </c>
      <c r="C499" s="62"/>
      <c r="D499" s="62"/>
      <c r="E499" s="67"/>
      <c r="G499" s="187"/>
      <c r="H499" s="187"/>
    </row>
    <row r="500" spans="1:8" ht="20.100000000000001" customHeight="1">
      <c r="A500" s="81">
        <v>42503</v>
      </c>
      <c r="B500" s="61" t="s">
        <v>204</v>
      </c>
      <c r="C500" s="62"/>
      <c r="D500" s="62"/>
      <c r="E500" s="67"/>
      <c r="G500" s="187"/>
      <c r="H500" s="187"/>
    </row>
    <row r="501" spans="1:8" ht="20.100000000000001" customHeight="1">
      <c r="A501" s="81">
        <v>42504</v>
      </c>
      <c r="B501" s="64" t="s">
        <v>205</v>
      </c>
      <c r="C501" s="65"/>
      <c r="D501" s="65"/>
      <c r="E501" s="68"/>
      <c r="G501" s="187"/>
      <c r="H501" s="187"/>
    </row>
    <row r="502" spans="1:8" ht="20.100000000000001" customHeight="1">
      <c r="A502" s="81">
        <v>42505</v>
      </c>
      <c r="B502" s="61" t="s">
        <v>206</v>
      </c>
      <c r="C502" s="62"/>
      <c r="D502" s="62"/>
      <c r="E502" s="67"/>
      <c r="G502" s="187"/>
      <c r="H502" s="187"/>
    </row>
    <row r="503" spans="1:8" ht="20.100000000000001" customHeight="1">
      <c r="A503" s="81">
        <v>42506</v>
      </c>
      <c r="B503" s="61" t="s">
        <v>207</v>
      </c>
      <c r="C503" s="62"/>
      <c r="D503" s="62"/>
      <c r="E503" s="67"/>
      <c r="G503" s="187"/>
      <c r="H503" s="187"/>
    </row>
    <row r="504" spans="1:8" ht="20.100000000000001" customHeight="1">
      <c r="A504" s="81">
        <v>42507</v>
      </c>
      <c r="B504" s="64" t="s">
        <v>208</v>
      </c>
      <c r="C504" s="65"/>
      <c r="D504" s="65"/>
      <c r="E504" s="68"/>
      <c r="G504" s="187"/>
      <c r="H504" s="187"/>
    </row>
    <row r="505" spans="1:8" ht="20.100000000000001" customHeight="1">
      <c r="A505" s="81">
        <v>42508</v>
      </c>
      <c r="B505" s="61" t="s">
        <v>209</v>
      </c>
      <c r="C505" s="62"/>
      <c r="D505" s="62"/>
      <c r="E505" s="67"/>
      <c r="G505" s="187"/>
      <c r="H505" s="187"/>
    </row>
    <row r="506" spans="1:8" ht="20.100000000000001" customHeight="1">
      <c r="A506" s="81">
        <v>42509</v>
      </c>
      <c r="B506" s="61" t="s">
        <v>210</v>
      </c>
      <c r="C506" s="62"/>
      <c r="D506" s="62"/>
      <c r="E506" s="63"/>
      <c r="G506" s="187"/>
      <c r="H506" s="187"/>
    </row>
    <row r="507" spans="1:8" ht="20.100000000000001" customHeight="1">
      <c r="A507" s="81">
        <v>42510</v>
      </c>
      <c r="B507" s="61" t="s">
        <v>211</v>
      </c>
      <c r="C507" s="62"/>
      <c r="D507" s="62"/>
      <c r="E507" s="63"/>
      <c r="G507" s="187"/>
      <c r="H507" s="187"/>
    </row>
    <row r="508" spans="1:8" ht="20.100000000000001" customHeight="1">
      <c r="A508" s="81">
        <v>42511</v>
      </c>
      <c r="B508" s="61" t="s">
        <v>212</v>
      </c>
      <c r="C508" s="62"/>
      <c r="D508" s="62"/>
      <c r="E508" s="63"/>
      <c r="G508" s="187"/>
      <c r="H508" s="187"/>
    </row>
    <row r="509" spans="1:8" ht="20.100000000000001" customHeight="1">
      <c r="A509" s="81">
        <v>42512</v>
      </c>
      <c r="B509" s="61" t="s">
        <v>213</v>
      </c>
      <c r="C509" s="62"/>
      <c r="D509" s="62"/>
      <c r="E509" s="63"/>
      <c r="G509" s="187"/>
      <c r="H509" s="187"/>
    </row>
    <row r="510" spans="1:8" ht="20.100000000000001" customHeight="1">
      <c r="A510" s="81">
        <v>42513</v>
      </c>
      <c r="B510" s="61" t="s">
        <v>214</v>
      </c>
      <c r="C510" s="62"/>
      <c r="D510" s="62"/>
      <c r="E510" s="63"/>
      <c r="G510" s="187"/>
      <c r="H510" s="187"/>
    </row>
    <row r="511" spans="1:8" ht="20.100000000000001" customHeight="1">
      <c r="A511" s="81">
        <v>42514</v>
      </c>
      <c r="B511" s="64" t="s">
        <v>215</v>
      </c>
      <c r="C511" s="65"/>
      <c r="D511" s="65"/>
      <c r="E511" s="68"/>
      <c r="G511" s="187"/>
      <c r="H511" s="187"/>
    </row>
    <row r="512" spans="1:8" ht="20.100000000000001" customHeight="1">
      <c r="A512" s="81">
        <v>42515</v>
      </c>
      <c r="B512" s="64" t="s">
        <v>216</v>
      </c>
      <c r="C512" s="65"/>
      <c r="D512" s="65"/>
      <c r="E512" s="68"/>
      <c r="G512" s="187"/>
      <c r="H512" s="187"/>
    </row>
    <row r="513" spans="1:8" ht="20.100000000000001" customHeight="1">
      <c r="A513" s="81">
        <v>42516</v>
      </c>
      <c r="B513" s="61" t="s">
        <v>217</v>
      </c>
      <c r="C513" s="62"/>
      <c r="D513" s="62"/>
      <c r="E513" s="63"/>
      <c r="G513" s="187"/>
      <c r="H513" s="187"/>
    </row>
    <row r="514" spans="1:8" ht="20.100000000000001" customHeight="1">
      <c r="A514" s="81">
        <v>42517</v>
      </c>
      <c r="B514" s="61" t="s">
        <v>218</v>
      </c>
      <c r="C514" s="62"/>
      <c r="D514" s="62"/>
      <c r="E514" s="63"/>
      <c r="G514" s="187"/>
      <c r="H514" s="187"/>
    </row>
    <row r="515" spans="1:8" ht="20.100000000000001" customHeight="1">
      <c r="A515" s="81">
        <v>42518</v>
      </c>
      <c r="B515" s="61" t="s">
        <v>219</v>
      </c>
      <c r="C515" s="62"/>
      <c r="D515" s="62"/>
      <c r="E515" s="63"/>
      <c r="G515" s="187"/>
      <c r="H515" s="187"/>
    </row>
    <row r="516" spans="1:8" ht="20.100000000000001" customHeight="1">
      <c r="A516" s="81">
        <v>42519</v>
      </c>
      <c r="B516" s="61" t="s">
        <v>220</v>
      </c>
      <c r="C516" s="62"/>
      <c r="D516" s="62"/>
      <c r="E516" s="63"/>
      <c r="G516" s="187"/>
      <c r="H516" s="187"/>
    </row>
    <row r="517" spans="1:8" ht="20.100000000000001" customHeight="1">
      <c r="A517" s="81">
        <v>42520</v>
      </c>
      <c r="B517" s="61" t="s">
        <v>221</v>
      </c>
      <c r="C517" s="62"/>
      <c r="D517" s="62"/>
      <c r="E517" s="67"/>
      <c r="G517" s="187"/>
      <c r="H517" s="187"/>
    </row>
    <row r="518" spans="1:8" ht="20.100000000000001" customHeight="1">
      <c r="A518" s="81">
        <v>42521</v>
      </c>
      <c r="B518" s="64" t="s">
        <v>430</v>
      </c>
      <c r="C518" s="65"/>
      <c r="D518" s="65"/>
      <c r="E518" s="68"/>
      <c r="G518" s="187"/>
      <c r="H518" s="187"/>
    </row>
    <row r="519" spans="1:8" ht="20.100000000000001" customHeight="1">
      <c r="A519" s="81">
        <v>42522</v>
      </c>
      <c r="B519" s="74" t="s">
        <v>223</v>
      </c>
      <c r="C519" s="75"/>
      <c r="D519" s="75"/>
      <c r="E519" s="76"/>
      <c r="G519" s="187"/>
      <c r="H519" s="187"/>
    </row>
    <row r="520" spans="1:8" ht="20.100000000000001" customHeight="1">
      <c r="A520" s="81">
        <v>42523</v>
      </c>
      <c r="B520" s="61" t="s">
        <v>224</v>
      </c>
      <c r="C520" s="62"/>
      <c r="D520" s="62"/>
      <c r="E520" s="63"/>
      <c r="G520" s="187"/>
      <c r="H520" s="187"/>
    </row>
    <row r="521" spans="1:8" ht="20.100000000000001" customHeight="1">
      <c r="A521" s="81">
        <v>42524</v>
      </c>
      <c r="B521" s="61" t="s">
        <v>225</v>
      </c>
      <c r="C521" s="62"/>
      <c r="D521" s="62"/>
      <c r="E521" s="63"/>
      <c r="G521" s="187"/>
      <c r="H521" s="187"/>
    </row>
    <row r="522" spans="1:8" ht="20.100000000000001" customHeight="1">
      <c r="A522" s="81">
        <v>42525</v>
      </c>
      <c r="B522" s="61" t="s">
        <v>226</v>
      </c>
      <c r="C522" s="62"/>
      <c r="D522" s="62"/>
      <c r="E522" s="63"/>
      <c r="G522" s="187"/>
      <c r="H522" s="187"/>
    </row>
    <row r="523" spans="1:8" ht="20.100000000000001" customHeight="1">
      <c r="A523" s="81">
        <v>42526</v>
      </c>
      <c r="B523" s="61" t="s">
        <v>227</v>
      </c>
      <c r="C523" s="62"/>
      <c r="D523" s="62"/>
      <c r="E523" s="63"/>
      <c r="G523" s="187"/>
      <c r="H523" s="187"/>
    </row>
    <row r="524" spans="1:8" ht="20.100000000000001" customHeight="1">
      <c r="A524" s="81">
        <v>42527</v>
      </c>
      <c r="B524" s="61" t="s">
        <v>228</v>
      </c>
      <c r="C524" s="62"/>
      <c r="D524" s="62"/>
      <c r="E524" s="63"/>
      <c r="G524" s="187"/>
      <c r="H524" s="187"/>
    </row>
    <row r="525" spans="1:8" ht="20.100000000000001" customHeight="1">
      <c r="A525" s="81">
        <v>42528</v>
      </c>
      <c r="B525" s="64" t="s">
        <v>229</v>
      </c>
      <c r="C525" s="65"/>
      <c r="D525" s="65"/>
      <c r="E525" s="66"/>
      <c r="G525" s="187"/>
      <c r="H525" s="187"/>
    </row>
    <row r="526" spans="1:8" ht="20.100000000000001" customHeight="1">
      <c r="A526" s="81">
        <v>42529</v>
      </c>
      <c r="B526" s="61" t="s">
        <v>230</v>
      </c>
      <c r="C526" s="62"/>
      <c r="D526" s="62"/>
      <c r="E526" s="63"/>
      <c r="G526" s="187"/>
      <c r="H526" s="187"/>
    </row>
    <row r="527" spans="1:8" ht="20.100000000000001" customHeight="1">
      <c r="A527" s="81">
        <v>42530</v>
      </c>
      <c r="B527" s="61" t="s">
        <v>231</v>
      </c>
      <c r="C527" s="62"/>
      <c r="D527" s="62"/>
      <c r="E527" s="63"/>
      <c r="G527" s="187"/>
      <c r="H527" s="187"/>
    </row>
    <row r="528" spans="1:8" ht="20.100000000000001" customHeight="1">
      <c r="A528" s="81">
        <v>42531</v>
      </c>
      <c r="B528" s="61" t="s">
        <v>232</v>
      </c>
      <c r="C528" s="62"/>
      <c r="D528" s="62"/>
      <c r="E528" s="63"/>
      <c r="G528" s="187"/>
      <c r="H528" s="187"/>
    </row>
    <row r="529" spans="1:8" ht="20.100000000000001" customHeight="1">
      <c r="A529" s="81">
        <v>42532</v>
      </c>
      <c r="B529" s="61" t="s">
        <v>233</v>
      </c>
      <c r="C529" s="62"/>
      <c r="D529" s="62"/>
      <c r="E529" s="63"/>
      <c r="G529" s="187"/>
      <c r="H529" s="187"/>
    </row>
    <row r="530" spans="1:8" ht="20.100000000000001" customHeight="1">
      <c r="A530" s="81">
        <v>42533</v>
      </c>
      <c r="B530" s="61" t="s">
        <v>234</v>
      </c>
      <c r="C530" s="62"/>
      <c r="D530" s="62"/>
      <c r="E530" s="63"/>
      <c r="G530" s="187"/>
      <c r="H530" s="187"/>
    </row>
    <row r="531" spans="1:8" ht="20.100000000000001" customHeight="1">
      <c r="A531" s="81">
        <v>42534</v>
      </c>
      <c r="B531" s="61" t="s">
        <v>235</v>
      </c>
      <c r="C531" s="62"/>
      <c r="D531" s="62"/>
      <c r="E531" s="63"/>
      <c r="G531" s="187"/>
      <c r="H531" s="187"/>
    </row>
    <row r="532" spans="1:8" ht="20.100000000000001" customHeight="1">
      <c r="A532" s="81">
        <v>42535</v>
      </c>
      <c r="B532" s="64" t="s">
        <v>236</v>
      </c>
      <c r="C532" s="65"/>
      <c r="D532" s="65"/>
      <c r="E532" s="66"/>
      <c r="G532" s="187"/>
      <c r="H532" s="187"/>
    </row>
    <row r="533" spans="1:8" ht="20.100000000000001" customHeight="1">
      <c r="A533" s="81">
        <v>42536</v>
      </c>
      <c r="B533" s="61" t="s">
        <v>237</v>
      </c>
      <c r="C533" s="62"/>
      <c r="D533" s="62"/>
      <c r="E533" s="63"/>
      <c r="G533" s="187"/>
      <c r="H533" s="187"/>
    </row>
    <row r="534" spans="1:8" ht="20.100000000000001" customHeight="1">
      <c r="A534" s="81">
        <v>42537</v>
      </c>
      <c r="B534" s="61" t="s">
        <v>431</v>
      </c>
      <c r="C534" s="62"/>
      <c r="D534" s="62"/>
      <c r="E534" s="63"/>
      <c r="G534" s="187"/>
      <c r="H534" s="187"/>
    </row>
    <row r="535" spans="1:8" ht="20.100000000000001" customHeight="1">
      <c r="A535" s="81">
        <v>42538</v>
      </c>
      <c r="B535" s="61" t="s">
        <v>239</v>
      </c>
      <c r="C535" s="62"/>
      <c r="D535" s="62"/>
      <c r="E535" s="63"/>
      <c r="G535" s="187"/>
      <c r="H535" s="187"/>
    </row>
    <row r="536" spans="1:8" ht="20.100000000000001" customHeight="1">
      <c r="A536" s="81">
        <v>42539</v>
      </c>
      <c r="B536" s="61" t="s">
        <v>240</v>
      </c>
      <c r="C536" s="62"/>
      <c r="D536" s="62"/>
      <c r="E536" s="63"/>
      <c r="G536" s="187"/>
      <c r="H536" s="187"/>
    </row>
    <row r="537" spans="1:8" ht="20.100000000000001" customHeight="1">
      <c r="A537" s="81">
        <v>42540</v>
      </c>
      <c r="B537" s="61" t="s">
        <v>241</v>
      </c>
      <c r="C537" s="62"/>
      <c r="D537" s="62"/>
      <c r="E537" s="63"/>
      <c r="G537" s="187"/>
      <c r="H537" s="187"/>
    </row>
    <row r="538" spans="1:8" ht="20.100000000000001" customHeight="1">
      <c r="A538" s="81">
        <v>42541</v>
      </c>
      <c r="B538" s="61" t="s">
        <v>242</v>
      </c>
      <c r="C538" s="62"/>
      <c r="D538" s="62"/>
      <c r="E538" s="63"/>
      <c r="G538" s="187"/>
      <c r="H538" s="187"/>
    </row>
    <row r="539" spans="1:8" ht="20.100000000000001" customHeight="1">
      <c r="A539" s="81">
        <v>42542</v>
      </c>
      <c r="B539" s="64" t="s">
        <v>306</v>
      </c>
      <c r="C539" s="65"/>
      <c r="D539" s="65"/>
      <c r="E539" s="66"/>
      <c r="G539" s="187"/>
      <c r="H539" s="187"/>
    </row>
    <row r="540" spans="1:8" ht="20.100000000000001" customHeight="1">
      <c r="A540" s="81">
        <v>42543</v>
      </c>
      <c r="B540" s="61" t="s">
        <v>244</v>
      </c>
      <c r="C540" s="62"/>
      <c r="D540" s="62"/>
      <c r="E540" s="63"/>
      <c r="G540" s="187"/>
      <c r="H540" s="187"/>
    </row>
    <row r="541" spans="1:8" ht="20.100000000000001" customHeight="1">
      <c r="A541" s="81">
        <v>42544</v>
      </c>
      <c r="B541" s="61" t="s">
        <v>245</v>
      </c>
      <c r="C541" s="62"/>
      <c r="D541" s="62"/>
      <c r="E541" s="63"/>
      <c r="G541" s="187"/>
      <c r="H541" s="187"/>
    </row>
    <row r="542" spans="1:8" ht="20.100000000000001" customHeight="1">
      <c r="A542" s="81">
        <v>42545</v>
      </c>
      <c r="B542" s="61" t="s">
        <v>169</v>
      </c>
      <c r="C542" s="62"/>
      <c r="D542" s="62"/>
      <c r="E542" s="63"/>
      <c r="G542" s="187"/>
      <c r="H542" s="187"/>
    </row>
    <row r="543" spans="1:8" ht="20.100000000000001" customHeight="1">
      <c r="A543" s="81">
        <v>42546</v>
      </c>
      <c r="B543" s="61" t="s">
        <v>246</v>
      </c>
      <c r="C543" s="62"/>
      <c r="D543" s="62"/>
      <c r="E543" s="63"/>
      <c r="G543" s="187"/>
      <c r="H543" s="187"/>
    </row>
    <row r="544" spans="1:8" ht="20.100000000000001" customHeight="1">
      <c r="A544" s="81">
        <v>42547</v>
      </c>
      <c r="B544" s="61" t="s">
        <v>247</v>
      </c>
      <c r="C544" s="62"/>
      <c r="D544" s="62"/>
      <c r="E544" s="63"/>
      <c r="G544" s="187"/>
      <c r="H544" s="187"/>
    </row>
    <row r="545" spans="1:8" ht="20.100000000000001" customHeight="1">
      <c r="A545" s="81">
        <v>42548</v>
      </c>
      <c r="B545" s="61" t="s">
        <v>248</v>
      </c>
      <c r="C545" s="62"/>
      <c r="D545" s="62"/>
      <c r="E545" s="63"/>
      <c r="G545" s="187"/>
      <c r="H545" s="187"/>
    </row>
    <row r="546" spans="1:8" ht="20.100000000000001" customHeight="1">
      <c r="A546" s="81">
        <v>42549</v>
      </c>
      <c r="B546" s="64" t="s">
        <v>249</v>
      </c>
      <c r="C546" s="65"/>
      <c r="D546" s="65"/>
      <c r="E546" s="68"/>
      <c r="G546" s="187"/>
      <c r="H546" s="187"/>
    </row>
    <row r="547" spans="1:8" ht="20.100000000000001" customHeight="1">
      <c r="A547" s="81">
        <v>42550</v>
      </c>
      <c r="B547" s="61" t="s">
        <v>250</v>
      </c>
      <c r="C547" s="62"/>
      <c r="D547" s="62"/>
      <c r="E547" s="67"/>
      <c r="G547" s="187"/>
      <c r="H547" s="187"/>
    </row>
    <row r="548" spans="1:8" ht="20.100000000000001" customHeight="1">
      <c r="A548" s="81">
        <v>42551</v>
      </c>
      <c r="B548" s="69" t="s">
        <v>251</v>
      </c>
      <c r="C548" s="70"/>
      <c r="D548" s="70"/>
      <c r="E548" s="71"/>
      <c r="G548" s="187"/>
      <c r="H548" s="187"/>
    </row>
    <row r="549" spans="1:8" ht="20.100000000000001" customHeight="1">
      <c r="A549" s="81">
        <v>42552</v>
      </c>
      <c r="B549" s="82" t="s">
        <v>252</v>
      </c>
      <c r="C549" s="83"/>
      <c r="D549" s="83"/>
      <c r="E549" s="84"/>
      <c r="G549" s="187"/>
      <c r="H549" s="187"/>
    </row>
    <row r="550" spans="1:8" ht="20.100000000000001" customHeight="1">
      <c r="A550" s="81">
        <v>42553</v>
      </c>
      <c r="B550" s="85" t="s">
        <v>253</v>
      </c>
      <c r="C550" s="86"/>
      <c r="D550" s="86"/>
      <c r="E550" s="87"/>
      <c r="G550" s="187"/>
      <c r="H550" s="187"/>
    </row>
    <row r="551" spans="1:8" ht="20.100000000000001" customHeight="1">
      <c r="A551" s="81">
        <v>42554</v>
      </c>
      <c r="B551" s="85" t="s">
        <v>254</v>
      </c>
      <c r="C551" s="86"/>
      <c r="D551" s="86"/>
      <c r="E551" s="87"/>
      <c r="G551" s="187"/>
      <c r="H551" s="187"/>
    </row>
    <row r="552" spans="1:8" ht="20.100000000000001" customHeight="1">
      <c r="A552" s="81">
        <v>42555</v>
      </c>
      <c r="B552" s="88" t="s">
        <v>255</v>
      </c>
      <c r="C552" s="89"/>
      <c r="D552" s="89"/>
      <c r="E552" s="90"/>
      <c r="G552" s="187"/>
      <c r="H552" s="187"/>
    </row>
    <row r="553" spans="1:8" ht="20.100000000000001" customHeight="1">
      <c r="A553" s="81">
        <v>42556</v>
      </c>
      <c r="B553" s="91" t="s">
        <v>235</v>
      </c>
      <c r="C553" s="65"/>
      <c r="D553" s="65"/>
      <c r="E553" s="68"/>
      <c r="G553" s="187"/>
      <c r="H553" s="187"/>
    </row>
    <row r="554" spans="1:8" ht="20.100000000000001" customHeight="1">
      <c r="A554" s="81">
        <v>42557</v>
      </c>
      <c r="B554" s="92" t="s">
        <v>256</v>
      </c>
      <c r="C554" s="62"/>
      <c r="D554" s="62"/>
      <c r="E554" s="67"/>
      <c r="G554" s="187"/>
      <c r="H554" s="187"/>
    </row>
    <row r="555" spans="1:8" ht="20.100000000000001" customHeight="1">
      <c r="A555" s="81">
        <v>42558</v>
      </c>
      <c r="B555" s="93" t="s">
        <v>257</v>
      </c>
      <c r="C555" s="94"/>
      <c r="D555" s="94"/>
      <c r="E555" s="95"/>
      <c r="G555" s="187"/>
      <c r="H555" s="187"/>
    </row>
    <row r="556" spans="1:8" ht="20.100000000000001" customHeight="1">
      <c r="A556" s="81">
        <v>42559</v>
      </c>
      <c r="B556" s="85" t="s">
        <v>258</v>
      </c>
      <c r="C556" s="86"/>
      <c r="D556" s="86"/>
      <c r="E556" s="87"/>
      <c r="G556" s="187"/>
      <c r="H556" s="187"/>
    </row>
    <row r="557" spans="1:8" ht="20.100000000000001" customHeight="1">
      <c r="A557" s="81">
        <v>42560</v>
      </c>
      <c r="B557" s="85" t="s">
        <v>259</v>
      </c>
      <c r="C557" s="86"/>
      <c r="D557" s="86"/>
      <c r="E557" s="87"/>
      <c r="G557" s="187"/>
      <c r="H557" s="187"/>
    </row>
    <row r="558" spans="1:8" ht="20.100000000000001" customHeight="1">
      <c r="A558" s="81">
        <v>42561</v>
      </c>
      <c r="B558" s="85" t="s">
        <v>260</v>
      </c>
      <c r="C558" s="86"/>
      <c r="D558" s="86"/>
      <c r="E558" s="87"/>
      <c r="G558" s="187"/>
      <c r="H558" s="187"/>
    </row>
    <row r="559" spans="1:8" ht="20.100000000000001" customHeight="1">
      <c r="A559" s="81">
        <v>42562</v>
      </c>
      <c r="B559" s="85" t="s">
        <v>261</v>
      </c>
      <c r="C559" s="86"/>
      <c r="D559" s="86"/>
      <c r="E559" s="87"/>
      <c r="G559" s="187"/>
      <c r="H559" s="187"/>
    </row>
    <row r="560" spans="1:8" ht="20.100000000000001" customHeight="1">
      <c r="A560" s="81">
        <v>42563</v>
      </c>
      <c r="B560" s="96" t="s">
        <v>262</v>
      </c>
      <c r="C560" s="97"/>
      <c r="D560" s="97"/>
      <c r="E560" s="98"/>
      <c r="G560" s="187"/>
      <c r="H560" s="187"/>
    </row>
    <row r="561" spans="1:8" ht="20.100000000000001" customHeight="1">
      <c r="A561" s="81">
        <v>42564</v>
      </c>
      <c r="B561" s="92" t="s">
        <v>263</v>
      </c>
      <c r="C561" s="62"/>
      <c r="D561" s="62"/>
      <c r="E561" s="67"/>
      <c r="G561" s="187"/>
      <c r="H561" s="187"/>
    </row>
    <row r="562" spans="1:8" ht="20.100000000000001" customHeight="1">
      <c r="A562" s="81">
        <v>42565</v>
      </c>
      <c r="B562" s="64" t="s">
        <v>264</v>
      </c>
      <c r="C562" s="65"/>
      <c r="D562" s="65"/>
      <c r="E562" s="68"/>
      <c r="G562" s="187"/>
      <c r="H562" s="187"/>
    </row>
    <row r="563" spans="1:8" ht="20.100000000000001" customHeight="1">
      <c r="A563" s="81">
        <v>42566</v>
      </c>
      <c r="B563" s="93" t="s">
        <v>265</v>
      </c>
      <c r="C563" s="94"/>
      <c r="D563" s="94"/>
      <c r="E563" s="99"/>
      <c r="G563" s="187"/>
      <c r="H563" s="187"/>
    </row>
    <row r="564" spans="1:8" ht="20.100000000000001" customHeight="1">
      <c r="A564" s="81">
        <v>42567</v>
      </c>
      <c r="B564" s="167" t="s">
        <v>432</v>
      </c>
      <c r="C564" s="168"/>
      <c r="D564" s="168"/>
      <c r="E564" s="169"/>
      <c r="G564" s="187"/>
      <c r="H564" s="187"/>
    </row>
    <row r="565" spans="1:8" ht="20.100000000000001" customHeight="1">
      <c r="A565" s="81">
        <v>42568</v>
      </c>
      <c r="B565" s="85" t="s">
        <v>267</v>
      </c>
      <c r="C565" s="86"/>
      <c r="D565" s="86"/>
      <c r="E565" s="100"/>
      <c r="G565" s="187"/>
      <c r="H565" s="187"/>
    </row>
    <row r="566" spans="1:8" ht="20.100000000000001" customHeight="1">
      <c r="A566" s="81">
        <v>42569</v>
      </c>
      <c r="B566" s="88" t="s">
        <v>268</v>
      </c>
      <c r="C566" s="89"/>
      <c r="D566" s="89"/>
      <c r="E566" s="101"/>
      <c r="G566" s="187"/>
      <c r="H566" s="187"/>
    </row>
    <row r="567" spans="1:8" ht="20.100000000000001" customHeight="1">
      <c r="A567" s="81">
        <v>42570</v>
      </c>
      <c r="B567" s="91" t="s">
        <v>269</v>
      </c>
      <c r="C567" s="65"/>
      <c r="D567" s="65"/>
      <c r="E567" s="68"/>
      <c r="G567" s="187"/>
      <c r="H567" s="187"/>
    </row>
    <row r="568" spans="1:8" ht="20.100000000000001" customHeight="1">
      <c r="A568" s="81">
        <v>42571</v>
      </c>
      <c r="B568" s="92" t="s">
        <v>270</v>
      </c>
      <c r="C568" s="62"/>
      <c r="D568" s="62"/>
      <c r="E568" s="67"/>
      <c r="G568" s="187"/>
      <c r="H568" s="187"/>
    </row>
    <row r="569" spans="1:8" ht="20.100000000000001" customHeight="1">
      <c r="A569" s="81">
        <v>42572</v>
      </c>
      <c r="B569" s="93" t="s">
        <v>271</v>
      </c>
      <c r="C569" s="94"/>
      <c r="D569" s="94"/>
      <c r="E569" s="99"/>
      <c r="G569" s="187"/>
      <c r="H569" s="187"/>
    </row>
    <row r="570" spans="1:8" ht="20.100000000000001" customHeight="1">
      <c r="A570" s="81">
        <v>42573</v>
      </c>
      <c r="B570" s="85" t="s">
        <v>272</v>
      </c>
      <c r="C570" s="86"/>
      <c r="D570" s="86"/>
      <c r="E570" s="100"/>
      <c r="G570" s="187"/>
      <c r="H570" s="187"/>
    </row>
    <row r="571" spans="1:8" ht="20.100000000000001" customHeight="1">
      <c r="A571" s="81">
        <v>42574</v>
      </c>
      <c r="B571" s="85" t="s">
        <v>273</v>
      </c>
      <c r="C571" s="86"/>
      <c r="D571" s="86"/>
      <c r="E571" s="100"/>
      <c r="G571" s="187"/>
      <c r="H571" s="187"/>
    </row>
    <row r="572" spans="1:8" ht="20.100000000000001" customHeight="1">
      <c r="A572" s="81">
        <v>42575</v>
      </c>
      <c r="B572" s="85" t="s">
        <v>274</v>
      </c>
      <c r="C572" s="86"/>
      <c r="D572" s="86"/>
      <c r="E572" s="100"/>
      <c r="G572" s="187"/>
      <c r="H572" s="187"/>
    </row>
    <row r="573" spans="1:8" ht="20.100000000000001" customHeight="1">
      <c r="A573" s="81">
        <v>42576</v>
      </c>
      <c r="B573" s="88" t="s">
        <v>275</v>
      </c>
      <c r="C573" s="89"/>
      <c r="D573" s="89"/>
      <c r="E573" s="101"/>
      <c r="G573" s="187"/>
      <c r="H573" s="187"/>
    </row>
    <row r="574" spans="1:8" ht="20.100000000000001" customHeight="1">
      <c r="A574" s="81">
        <v>42577</v>
      </c>
      <c r="B574" s="91" t="s">
        <v>276</v>
      </c>
      <c r="C574" s="65"/>
      <c r="D574" s="65"/>
      <c r="E574" s="68"/>
      <c r="G574" s="187"/>
      <c r="H574" s="187"/>
    </row>
    <row r="575" spans="1:8" ht="20.100000000000001" customHeight="1">
      <c r="A575" s="81">
        <v>42578</v>
      </c>
      <c r="B575" s="92" t="s">
        <v>277</v>
      </c>
      <c r="C575" s="62"/>
      <c r="D575" s="62"/>
      <c r="E575" s="67"/>
      <c r="G575" s="187"/>
      <c r="H575" s="187"/>
    </row>
    <row r="576" spans="1:8" ht="20.100000000000001" customHeight="1">
      <c r="A576" s="81">
        <v>42579</v>
      </c>
      <c r="B576" s="93" t="s">
        <v>278</v>
      </c>
      <c r="C576" s="94"/>
      <c r="D576" s="94"/>
      <c r="E576" s="95"/>
      <c r="G576" s="187"/>
      <c r="H576" s="187"/>
    </row>
    <row r="577" spans="1:8" ht="20.100000000000001" customHeight="1">
      <c r="A577" s="81">
        <v>42580</v>
      </c>
      <c r="B577" s="85" t="s">
        <v>279</v>
      </c>
      <c r="C577" s="86"/>
      <c r="D577" s="86"/>
      <c r="E577" s="87"/>
      <c r="G577" s="187"/>
      <c r="H577" s="187"/>
    </row>
    <row r="578" spans="1:8" ht="20.100000000000001" customHeight="1">
      <c r="A578" s="81">
        <v>42581</v>
      </c>
      <c r="B578" s="85" t="s">
        <v>280</v>
      </c>
      <c r="C578" s="86"/>
      <c r="D578" s="86"/>
      <c r="E578" s="87"/>
      <c r="G578" s="187"/>
      <c r="H578" s="187"/>
    </row>
    <row r="579" spans="1:8" ht="20.100000000000001" customHeight="1">
      <c r="A579" s="81">
        <v>42582</v>
      </c>
      <c r="B579" s="102" t="s">
        <v>281</v>
      </c>
      <c r="C579" s="103"/>
      <c r="D579" s="103"/>
      <c r="E579" s="104"/>
      <c r="G579" s="187"/>
      <c r="H579" s="187"/>
    </row>
    <row r="580" spans="1:8" ht="20.100000000000001" customHeight="1">
      <c r="A580" s="81">
        <v>42583</v>
      </c>
      <c r="B580" s="105" t="s">
        <v>282</v>
      </c>
      <c r="C580" s="106"/>
      <c r="D580" s="106"/>
      <c r="E580" s="107"/>
      <c r="G580" s="187"/>
      <c r="H580" s="187"/>
    </row>
    <row r="581" spans="1:8" ht="20.100000000000001" customHeight="1">
      <c r="A581" s="81">
        <v>42584</v>
      </c>
      <c r="B581" s="91" t="s">
        <v>283</v>
      </c>
      <c r="C581" s="65"/>
      <c r="D581" s="65"/>
      <c r="E581" s="68"/>
      <c r="G581" s="187"/>
      <c r="H581" s="187"/>
    </row>
    <row r="582" spans="1:8" ht="20.100000000000001" customHeight="1">
      <c r="A582" s="81">
        <v>42585</v>
      </c>
      <c r="B582" s="92" t="s">
        <v>284</v>
      </c>
      <c r="C582" s="62"/>
      <c r="D582" s="62"/>
      <c r="E582" s="67"/>
      <c r="G582" s="187"/>
      <c r="H582" s="187"/>
    </row>
    <row r="583" spans="1:8" ht="20.100000000000001" customHeight="1">
      <c r="A583" s="81">
        <v>42586</v>
      </c>
      <c r="B583" s="92" t="s">
        <v>285</v>
      </c>
      <c r="C583" s="62"/>
      <c r="D583" s="62"/>
      <c r="E583" s="63"/>
      <c r="G583" s="187"/>
      <c r="H583" s="187"/>
    </row>
    <row r="584" spans="1:8" ht="20.100000000000001" customHeight="1">
      <c r="A584" s="81">
        <v>42587</v>
      </c>
      <c r="B584" s="93" t="s">
        <v>286</v>
      </c>
      <c r="C584" s="94"/>
      <c r="D584" s="94"/>
      <c r="E584" s="95"/>
      <c r="G584" s="187"/>
      <c r="H584" s="187"/>
    </row>
    <row r="585" spans="1:8" ht="20.100000000000001" customHeight="1">
      <c r="A585" s="81">
        <v>42588</v>
      </c>
      <c r="B585" s="85" t="s">
        <v>287</v>
      </c>
      <c r="C585" s="86"/>
      <c r="D585" s="86"/>
      <c r="E585" s="87"/>
      <c r="G585" s="187"/>
      <c r="H585" s="187"/>
    </row>
    <row r="586" spans="1:8" ht="20.100000000000001" customHeight="1">
      <c r="A586" s="81">
        <v>42589</v>
      </c>
      <c r="B586" s="85" t="s">
        <v>288</v>
      </c>
      <c r="C586" s="86"/>
      <c r="D586" s="86"/>
      <c r="E586" s="87"/>
      <c r="G586" s="187"/>
      <c r="H586" s="187"/>
    </row>
    <row r="587" spans="1:8" ht="20.100000000000001" customHeight="1">
      <c r="A587" s="81">
        <v>42590</v>
      </c>
      <c r="B587" s="88" t="s">
        <v>289</v>
      </c>
      <c r="C587" s="89"/>
      <c r="D587" s="89"/>
      <c r="E587" s="90"/>
      <c r="G587" s="187"/>
      <c r="H587" s="187"/>
    </row>
    <row r="588" spans="1:8" ht="20.100000000000001" customHeight="1">
      <c r="A588" s="81">
        <v>42591</v>
      </c>
      <c r="B588" s="91" t="s">
        <v>290</v>
      </c>
      <c r="C588" s="65"/>
      <c r="D588" s="65"/>
      <c r="E588" s="68"/>
      <c r="G588" s="187"/>
      <c r="H588" s="187"/>
    </row>
    <row r="589" spans="1:8" ht="20.100000000000001" customHeight="1">
      <c r="A589" s="81">
        <v>42592</v>
      </c>
      <c r="B589" s="92" t="s">
        <v>291</v>
      </c>
      <c r="C589" s="62"/>
      <c r="D589" s="62"/>
      <c r="E589" s="67"/>
      <c r="G589" s="187"/>
      <c r="H589" s="187"/>
    </row>
    <row r="590" spans="1:8" ht="20.100000000000001" customHeight="1">
      <c r="A590" s="81">
        <v>42593</v>
      </c>
      <c r="B590" s="93" t="s">
        <v>292</v>
      </c>
      <c r="C590" s="94"/>
      <c r="D590" s="94"/>
      <c r="E590" s="95"/>
      <c r="G590" s="187"/>
      <c r="H590" s="187"/>
    </row>
    <row r="591" spans="1:8" ht="20.100000000000001" customHeight="1">
      <c r="A591" s="81">
        <v>42594</v>
      </c>
      <c r="B591" s="85" t="s">
        <v>293</v>
      </c>
      <c r="C591" s="86"/>
      <c r="D591" s="86"/>
      <c r="E591" s="87"/>
      <c r="G591" s="187"/>
      <c r="H591" s="187"/>
    </row>
    <row r="592" spans="1:8" ht="20.100000000000001" customHeight="1">
      <c r="A592" s="81">
        <v>42595</v>
      </c>
      <c r="B592" s="85" t="s">
        <v>294</v>
      </c>
      <c r="C592" s="86"/>
      <c r="D592" s="86"/>
      <c r="E592" s="87"/>
      <c r="G592" s="187"/>
      <c r="H592" s="187"/>
    </row>
    <row r="593" spans="1:8" ht="20.100000000000001" customHeight="1">
      <c r="A593" s="81">
        <v>42596</v>
      </c>
      <c r="B593" s="88" t="s">
        <v>295</v>
      </c>
      <c r="C593" s="89"/>
      <c r="D593" s="89"/>
      <c r="E593" s="90"/>
      <c r="G593" s="187"/>
      <c r="H593" s="187"/>
    </row>
    <row r="594" spans="1:8" ht="20.100000000000001" customHeight="1">
      <c r="A594" s="81">
        <v>42597</v>
      </c>
      <c r="B594" s="64" t="s">
        <v>296</v>
      </c>
      <c r="C594" s="65"/>
      <c r="D594" s="65"/>
      <c r="E594" s="66"/>
      <c r="G594" s="187"/>
      <c r="H594" s="187"/>
    </row>
    <row r="595" spans="1:8" ht="20.100000000000001" customHeight="1">
      <c r="A595" s="81">
        <v>42598</v>
      </c>
      <c r="B595" s="91" t="s">
        <v>297</v>
      </c>
      <c r="C595" s="65"/>
      <c r="D595" s="65"/>
      <c r="E595" s="66"/>
      <c r="G595" s="187"/>
      <c r="H595" s="187"/>
    </row>
    <row r="596" spans="1:8" ht="20.100000000000001" customHeight="1">
      <c r="A596" s="81">
        <v>42599</v>
      </c>
      <c r="B596" s="92" t="s">
        <v>298</v>
      </c>
      <c r="C596" s="62"/>
      <c r="D596" s="62"/>
      <c r="E596" s="67"/>
      <c r="G596" s="187"/>
      <c r="H596" s="187"/>
    </row>
    <row r="597" spans="1:8" ht="20.100000000000001" customHeight="1">
      <c r="A597" s="81">
        <v>42600</v>
      </c>
      <c r="B597" s="92" t="s">
        <v>299</v>
      </c>
      <c r="C597" s="62"/>
      <c r="D597" s="62"/>
      <c r="E597" s="67"/>
      <c r="G597" s="187"/>
      <c r="H597" s="187"/>
    </row>
    <row r="598" spans="1:8" ht="20.100000000000001" customHeight="1">
      <c r="A598" s="81">
        <v>42601</v>
      </c>
      <c r="B598" s="93" t="s">
        <v>300</v>
      </c>
      <c r="C598" s="94"/>
      <c r="D598" s="94"/>
      <c r="E598" s="99"/>
      <c r="G598" s="187"/>
      <c r="H598" s="187"/>
    </row>
    <row r="599" spans="1:8" ht="20.100000000000001" customHeight="1">
      <c r="A599" s="81">
        <v>42602</v>
      </c>
      <c r="B599" s="85" t="s">
        <v>301</v>
      </c>
      <c r="C599" s="86"/>
      <c r="D599" s="86"/>
      <c r="E599" s="100"/>
      <c r="G599" s="187"/>
      <c r="H599" s="187"/>
    </row>
    <row r="600" spans="1:8" ht="20.100000000000001" customHeight="1">
      <c r="A600" s="81">
        <v>42603</v>
      </c>
      <c r="B600" s="85" t="s">
        <v>302</v>
      </c>
      <c r="C600" s="86"/>
      <c r="D600" s="86"/>
      <c r="E600" s="100"/>
      <c r="G600" s="187"/>
      <c r="H600" s="187"/>
    </row>
    <row r="601" spans="1:8" ht="20.100000000000001" customHeight="1">
      <c r="A601" s="81">
        <v>42604</v>
      </c>
      <c r="B601" s="88" t="s">
        <v>303</v>
      </c>
      <c r="C601" s="89"/>
      <c r="D601" s="89"/>
      <c r="E601" s="101"/>
      <c r="G601" s="187"/>
      <c r="H601" s="187"/>
    </row>
    <row r="602" spans="1:8" ht="20.100000000000001" customHeight="1">
      <c r="A602" s="81">
        <v>42605</v>
      </c>
      <c r="B602" s="91" t="s">
        <v>304</v>
      </c>
      <c r="C602" s="65"/>
      <c r="D602" s="65"/>
      <c r="E602" s="68"/>
      <c r="G602" s="187"/>
      <c r="H602" s="187"/>
    </row>
    <row r="603" spans="1:8" ht="20.100000000000001" customHeight="1">
      <c r="A603" s="81">
        <v>42606</v>
      </c>
      <c r="B603" s="92" t="s">
        <v>305</v>
      </c>
      <c r="C603" s="62"/>
      <c r="D603" s="62"/>
      <c r="E603" s="67"/>
      <c r="G603" s="187"/>
      <c r="H603" s="187"/>
    </row>
    <row r="604" spans="1:8" ht="20.100000000000001" customHeight="1">
      <c r="A604" s="81">
        <v>42607</v>
      </c>
      <c r="B604" s="92" t="s">
        <v>306</v>
      </c>
      <c r="C604" s="62"/>
      <c r="D604" s="62"/>
      <c r="E604" s="67"/>
      <c r="G604" s="187"/>
      <c r="H604" s="187"/>
    </row>
    <row r="605" spans="1:8" ht="20.100000000000001" customHeight="1">
      <c r="A605" s="81">
        <v>42608</v>
      </c>
      <c r="B605" s="93" t="s">
        <v>307</v>
      </c>
      <c r="C605" s="94"/>
      <c r="D605" s="94"/>
      <c r="E605" s="99"/>
      <c r="G605" s="187"/>
      <c r="H605" s="187"/>
    </row>
    <row r="606" spans="1:8" ht="20.100000000000001" customHeight="1">
      <c r="A606" s="81">
        <v>42609</v>
      </c>
      <c r="B606" s="85" t="s">
        <v>308</v>
      </c>
      <c r="C606" s="86"/>
      <c r="D606" s="86"/>
      <c r="E606" s="100"/>
      <c r="G606" s="187"/>
      <c r="H606" s="187"/>
    </row>
    <row r="607" spans="1:8" ht="20.100000000000001" customHeight="1">
      <c r="A607" s="81">
        <v>42610</v>
      </c>
      <c r="B607" s="85" t="s">
        <v>218</v>
      </c>
      <c r="C607" s="86"/>
      <c r="D607" s="86"/>
      <c r="E607" s="100"/>
      <c r="G607" s="187"/>
      <c r="H607" s="187"/>
    </row>
    <row r="608" spans="1:8" ht="20.100000000000001" customHeight="1">
      <c r="A608" s="81">
        <v>42611</v>
      </c>
      <c r="B608" s="88" t="s">
        <v>309</v>
      </c>
      <c r="C608" s="89"/>
      <c r="D608" s="89"/>
      <c r="E608" s="101"/>
      <c r="G608" s="187"/>
      <c r="H608" s="187"/>
    </row>
    <row r="609" spans="1:8" ht="20.100000000000001" customHeight="1">
      <c r="A609" s="81">
        <v>42612</v>
      </c>
      <c r="B609" s="91" t="s">
        <v>310</v>
      </c>
      <c r="C609" s="65"/>
      <c r="D609" s="65"/>
      <c r="E609" s="68"/>
      <c r="G609" s="187"/>
      <c r="H609" s="187"/>
    </row>
    <row r="610" spans="1:8" ht="20.100000000000001" customHeight="1">
      <c r="A610" s="81">
        <v>42613</v>
      </c>
      <c r="B610" s="92" t="s">
        <v>311</v>
      </c>
      <c r="C610" s="62"/>
      <c r="D610" s="62"/>
      <c r="E610" s="108"/>
      <c r="G610" s="187"/>
      <c r="H610" s="187"/>
    </row>
    <row r="611" spans="1:8" ht="20.100000000000001" customHeight="1">
      <c r="A611" s="81">
        <v>42614</v>
      </c>
      <c r="B611" s="105" t="s">
        <v>312</v>
      </c>
      <c r="C611" s="106"/>
      <c r="D611" s="106"/>
      <c r="E611" s="107"/>
      <c r="G611" s="187"/>
      <c r="H611" s="187"/>
    </row>
    <row r="612" spans="1:8" ht="20.100000000000001" customHeight="1">
      <c r="A612" s="81">
        <v>42615</v>
      </c>
      <c r="B612" s="93" t="s">
        <v>313</v>
      </c>
      <c r="C612" s="94"/>
      <c r="D612" s="94"/>
      <c r="E612" s="95"/>
      <c r="G612" s="187"/>
      <c r="H612" s="187"/>
    </row>
    <row r="613" spans="1:8" ht="20.100000000000001" customHeight="1">
      <c r="A613" s="81">
        <v>42616</v>
      </c>
      <c r="B613" s="85" t="s">
        <v>314</v>
      </c>
      <c r="C613" s="86"/>
      <c r="D613" s="86"/>
      <c r="E613" s="87"/>
      <c r="G613" s="187"/>
      <c r="H613" s="187"/>
    </row>
    <row r="614" spans="1:8" ht="20.100000000000001" customHeight="1">
      <c r="A614" s="81">
        <v>42617</v>
      </c>
      <c r="B614" s="88" t="s">
        <v>315</v>
      </c>
      <c r="C614" s="89"/>
      <c r="D614" s="89"/>
      <c r="E614" s="90"/>
      <c r="G614" s="187"/>
      <c r="H614" s="187"/>
    </row>
    <row r="615" spans="1:8" ht="20.100000000000001" customHeight="1">
      <c r="A615" s="81">
        <v>42618</v>
      </c>
      <c r="B615" s="93" t="s">
        <v>316</v>
      </c>
      <c r="C615" s="94"/>
      <c r="D615" s="94"/>
      <c r="E615" s="95"/>
      <c r="G615" s="187"/>
      <c r="H615" s="187"/>
    </row>
    <row r="616" spans="1:8" ht="20.100000000000001" customHeight="1">
      <c r="A616" s="81">
        <v>42619</v>
      </c>
      <c r="B616" s="96" t="s">
        <v>317</v>
      </c>
      <c r="C616" s="97"/>
      <c r="D616" s="97"/>
      <c r="E616" s="98"/>
      <c r="G616" s="187"/>
      <c r="H616" s="187"/>
    </row>
    <row r="617" spans="1:8" ht="20.100000000000001" customHeight="1">
      <c r="A617" s="81">
        <v>42620</v>
      </c>
      <c r="B617" s="92" t="s">
        <v>318</v>
      </c>
      <c r="C617" s="62"/>
      <c r="D617" s="62"/>
      <c r="E617" s="67"/>
      <c r="G617" s="187"/>
      <c r="H617" s="187"/>
    </row>
    <row r="618" spans="1:8" ht="20.100000000000001" customHeight="1">
      <c r="A618" s="81">
        <v>42621</v>
      </c>
      <c r="B618" s="92" t="s">
        <v>433</v>
      </c>
      <c r="C618" s="62"/>
      <c r="D618" s="62"/>
      <c r="E618" s="67"/>
      <c r="G618" s="187"/>
      <c r="H618" s="187"/>
    </row>
    <row r="619" spans="1:8" ht="20.100000000000001" customHeight="1">
      <c r="A619" s="81">
        <v>42622</v>
      </c>
      <c r="B619" s="93" t="s">
        <v>320</v>
      </c>
      <c r="C619" s="94"/>
      <c r="D619" s="94"/>
      <c r="E619" s="99"/>
      <c r="G619" s="187"/>
      <c r="H619" s="187"/>
    </row>
    <row r="620" spans="1:8" ht="20.100000000000001" customHeight="1">
      <c r="A620" s="81">
        <v>42623</v>
      </c>
      <c r="B620" s="85" t="s">
        <v>321</v>
      </c>
      <c r="C620" s="86"/>
      <c r="D620" s="86"/>
      <c r="E620" s="100"/>
      <c r="G620" s="187"/>
      <c r="H620" s="187"/>
    </row>
    <row r="621" spans="1:8" ht="20.100000000000001" customHeight="1">
      <c r="A621" s="81">
        <v>42624</v>
      </c>
      <c r="B621" s="85" t="s">
        <v>322</v>
      </c>
      <c r="C621" s="86"/>
      <c r="D621" s="86"/>
      <c r="E621" s="100"/>
      <c r="G621" s="187"/>
      <c r="H621" s="187"/>
    </row>
    <row r="622" spans="1:8" ht="20.100000000000001" customHeight="1">
      <c r="A622" s="81">
        <v>42625</v>
      </c>
      <c r="B622" s="88" t="s">
        <v>323</v>
      </c>
      <c r="C622" s="89"/>
      <c r="D622" s="89"/>
      <c r="E622" s="101"/>
      <c r="G622" s="187"/>
      <c r="H622" s="187"/>
    </row>
    <row r="623" spans="1:8" ht="20.100000000000001" customHeight="1">
      <c r="A623" s="81">
        <v>42626</v>
      </c>
      <c r="B623" s="91" t="s">
        <v>324</v>
      </c>
      <c r="C623" s="65"/>
      <c r="D623" s="65"/>
      <c r="E623" s="68"/>
      <c r="G623" s="187"/>
      <c r="H623" s="187"/>
    </row>
    <row r="624" spans="1:8" ht="20.100000000000001" customHeight="1">
      <c r="A624" s="81">
        <v>42627</v>
      </c>
      <c r="B624" s="92" t="s">
        <v>434</v>
      </c>
      <c r="C624" s="62"/>
      <c r="D624" s="62"/>
      <c r="E624" s="67"/>
      <c r="G624" s="187"/>
      <c r="H624" s="187"/>
    </row>
    <row r="625" spans="1:8" ht="20.100000000000001" customHeight="1">
      <c r="A625" s="81">
        <v>42628</v>
      </c>
      <c r="B625" s="92" t="s">
        <v>326</v>
      </c>
      <c r="C625" s="62"/>
      <c r="D625" s="62"/>
      <c r="E625" s="63"/>
      <c r="G625" s="187"/>
      <c r="H625" s="187"/>
    </row>
    <row r="626" spans="1:8" ht="20.100000000000001" customHeight="1">
      <c r="A626" s="81">
        <v>42629</v>
      </c>
      <c r="B626" s="93" t="s">
        <v>327</v>
      </c>
      <c r="C626" s="94"/>
      <c r="D626" s="94"/>
      <c r="E626" s="95"/>
      <c r="G626" s="187"/>
      <c r="H626" s="187"/>
    </row>
    <row r="627" spans="1:8" ht="20.100000000000001" customHeight="1">
      <c r="A627" s="81">
        <v>42630</v>
      </c>
      <c r="B627" s="85" t="s">
        <v>328</v>
      </c>
      <c r="C627" s="86"/>
      <c r="D627" s="86"/>
      <c r="E627" s="87"/>
      <c r="G627" s="187"/>
      <c r="H627" s="187"/>
    </row>
    <row r="628" spans="1:8" ht="20.100000000000001" customHeight="1">
      <c r="A628" s="81">
        <v>42631</v>
      </c>
      <c r="B628" s="88" t="s">
        <v>329</v>
      </c>
      <c r="C628" s="89"/>
      <c r="D628" s="89"/>
      <c r="E628" s="90"/>
      <c r="G628" s="187"/>
      <c r="H628" s="187"/>
    </row>
    <row r="629" spans="1:8" ht="20.100000000000001" customHeight="1">
      <c r="A629" s="81">
        <v>42632</v>
      </c>
      <c r="B629" s="92" t="s">
        <v>330</v>
      </c>
      <c r="C629" s="62"/>
      <c r="D629" s="62"/>
      <c r="E629" s="63"/>
      <c r="G629" s="187"/>
      <c r="H629" s="187"/>
    </row>
    <row r="630" spans="1:8" ht="20.100000000000001" customHeight="1">
      <c r="A630" s="81">
        <v>42633</v>
      </c>
      <c r="B630" s="91" t="s">
        <v>331</v>
      </c>
      <c r="C630" s="65"/>
      <c r="D630" s="65"/>
      <c r="E630" s="68"/>
      <c r="G630" s="187"/>
      <c r="H630" s="187"/>
    </row>
    <row r="631" spans="1:8" ht="20.100000000000001" customHeight="1">
      <c r="A631" s="81">
        <v>42634</v>
      </c>
      <c r="B631" s="92" t="s">
        <v>332</v>
      </c>
      <c r="C631" s="62"/>
      <c r="D631" s="62"/>
      <c r="E631" s="67"/>
      <c r="G631" s="187"/>
      <c r="H631" s="187"/>
    </row>
    <row r="632" spans="1:8" ht="20.100000000000001" customHeight="1">
      <c r="A632" s="81">
        <v>42635</v>
      </c>
      <c r="B632" s="92" t="s">
        <v>333</v>
      </c>
      <c r="C632" s="62"/>
      <c r="D632" s="62"/>
      <c r="E632" s="63"/>
      <c r="G632" s="187"/>
      <c r="H632" s="187"/>
    </row>
    <row r="633" spans="1:8" ht="20.100000000000001" customHeight="1">
      <c r="A633" s="81">
        <v>42636</v>
      </c>
      <c r="B633" s="93" t="s">
        <v>435</v>
      </c>
      <c r="C633" s="94"/>
      <c r="D633" s="94"/>
      <c r="E633" s="95"/>
      <c r="G633" s="187"/>
      <c r="H633" s="187"/>
    </row>
    <row r="634" spans="1:8" ht="20.100000000000001" customHeight="1">
      <c r="A634" s="81">
        <v>42637</v>
      </c>
      <c r="B634" s="85" t="s">
        <v>335</v>
      </c>
      <c r="C634" s="86"/>
      <c r="D634" s="86"/>
      <c r="E634" s="87"/>
      <c r="G634" s="187"/>
      <c r="H634" s="187"/>
    </row>
    <row r="635" spans="1:8" ht="20.100000000000001" customHeight="1">
      <c r="A635" s="81">
        <v>42638</v>
      </c>
      <c r="B635" s="88" t="s">
        <v>336</v>
      </c>
      <c r="C635" s="89"/>
      <c r="D635" s="89"/>
      <c r="E635" s="90"/>
      <c r="G635" s="187"/>
      <c r="H635" s="187"/>
    </row>
    <row r="636" spans="1:8" ht="20.100000000000001" customHeight="1">
      <c r="A636" s="81">
        <v>42639</v>
      </c>
      <c r="B636" s="92" t="s">
        <v>337</v>
      </c>
      <c r="C636" s="62"/>
      <c r="D636" s="62"/>
      <c r="E636" s="63"/>
      <c r="G636" s="187"/>
      <c r="H636" s="187"/>
    </row>
    <row r="637" spans="1:8" ht="20.100000000000001" customHeight="1">
      <c r="A637" s="81">
        <v>42640</v>
      </c>
      <c r="B637" s="91" t="s">
        <v>436</v>
      </c>
      <c r="C637" s="65"/>
      <c r="D637" s="65"/>
      <c r="E637" s="68"/>
      <c r="G637" s="187"/>
      <c r="H637" s="187"/>
    </row>
    <row r="638" spans="1:8" ht="20.100000000000001" customHeight="1">
      <c r="A638" s="81">
        <v>42641</v>
      </c>
      <c r="B638" s="92" t="s">
        <v>339</v>
      </c>
      <c r="C638" s="62"/>
      <c r="D638" s="62"/>
      <c r="E638" s="67"/>
      <c r="G638" s="187"/>
      <c r="H638" s="187"/>
    </row>
    <row r="639" spans="1:8" ht="20.100000000000001" customHeight="1">
      <c r="A639" s="81">
        <v>42642</v>
      </c>
      <c r="B639" s="92" t="s">
        <v>340</v>
      </c>
      <c r="C639" s="62"/>
      <c r="D639" s="62"/>
      <c r="E639" s="63"/>
      <c r="G639" s="187"/>
      <c r="H639" s="187"/>
    </row>
    <row r="640" spans="1:8" ht="20.100000000000001" customHeight="1">
      <c r="A640" s="81">
        <v>42643</v>
      </c>
      <c r="B640" s="110" t="s">
        <v>341</v>
      </c>
      <c r="C640" s="70"/>
      <c r="D640" s="70"/>
      <c r="E640" s="71"/>
      <c r="G640" s="187"/>
      <c r="H640" s="187"/>
    </row>
    <row r="641" spans="1:8" ht="20.100000000000001" customHeight="1">
      <c r="A641" s="81">
        <v>42644</v>
      </c>
      <c r="B641" s="105" t="s">
        <v>342</v>
      </c>
      <c r="C641" s="106"/>
      <c r="D641" s="106"/>
      <c r="E641" s="107"/>
      <c r="G641" s="187"/>
      <c r="H641" s="187"/>
    </row>
    <row r="642" spans="1:8" ht="20.100000000000001" customHeight="1">
      <c r="A642" s="81">
        <v>42645</v>
      </c>
      <c r="B642" s="93" t="s">
        <v>343</v>
      </c>
      <c r="C642" s="94"/>
      <c r="D642" s="94"/>
      <c r="E642" s="95"/>
      <c r="G642" s="187"/>
      <c r="H642" s="187"/>
    </row>
    <row r="643" spans="1:8" ht="20.100000000000001" customHeight="1">
      <c r="A643" s="81">
        <v>42646</v>
      </c>
      <c r="B643" s="88" t="s">
        <v>344</v>
      </c>
      <c r="C643" s="89"/>
      <c r="D643" s="89"/>
      <c r="E643" s="90"/>
      <c r="G643" s="187"/>
      <c r="H643" s="187"/>
    </row>
    <row r="644" spans="1:8" ht="20.100000000000001" customHeight="1">
      <c r="A644" s="81">
        <v>42647</v>
      </c>
      <c r="B644" s="91" t="s">
        <v>437</v>
      </c>
      <c r="C644" s="65"/>
      <c r="D644" s="65"/>
      <c r="E644" s="68"/>
      <c r="G644" s="187"/>
      <c r="H644" s="187"/>
    </row>
    <row r="645" spans="1:8" ht="20.100000000000001" customHeight="1">
      <c r="A645" s="81">
        <v>42648</v>
      </c>
      <c r="B645" s="92" t="s">
        <v>346</v>
      </c>
      <c r="C645" s="62"/>
      <c r="D645" s="62"/>
      <c r="E645" s="67"/>
      <c r="G645" s="187"/>
      <c r="H645" s="187"/>
    </row>
    <row r="646" spans="1:8" ht="20.100000000000001" customHeight="1">
      <c r="A646" s="81">
        <v>42649</v>
      </c>
      <c r="B646" s="93" t="s">
        <v>347</v>
      </c>
      <c r="C646" s="94"/>
      <c r="D646" s="94"/>
      <c r="E646" s="95"/>
      <c r="G646" s="187"/>
      <c r="H646" s="187"/>
    </row>
    <row r="647" spans="1:8" ht="20.100000000000001" customHeight="1">
      <c r="A647" s="81">
        <v>42650</v>
      </c>
      <c r="B647" s="85" t="s">
        <v>348</v>
      </c>
      <c r="C647" s="86"/>
      <c r="D647" s="86"/>
      <c r="E647" s="87"/>
      <c r="G647" s="187"/>
      <c r="H647" s="187"/>
    </row>
    <row r="648" spans="1:8" ht="20.100000000000001" customHeight="1">
      <c r="A648" s="81">
        <v>42651</v>
      </c>
      <c r="B648" s="88" t="s">
        <v>349</v>
      </c>
      <c r="C648" s="89"/>
      <c r="D648" s="89"/>
      <c r="E648" s="90"/>
      <c r="G648" s="187"/>
      <c r="H648" s="187"/>
    </row>
    <row r="649" spans="1:8" ht="20.100000000000001" customHeight="1">
      <c r="A649" s="81">
        <v>42652</v>
      </c>
      <c r="B649" s="93" t="s">
        <v>350</v>
      </c>
      <c r="C649" s="94"/>
      <c r="D649" s="94"/>
      <c r="E649" s="95"/>
      <c r="G649" s="187"/>
      <c r="H649" s="187"/>
    </row>
    <row r="650" spans="1:8" ht="20.100000000000001" customHeight="1">
      <c r="A650" s="81">
        <v>42653</v>
      </c>
      <c r="B650" s="88" t="s">
        <v>351</v>
      </c>
      <c r="C650" s="89"/>
      <c r="D650" s="89"/>
      <c r="E650" s="90"/>
      <c r="G650" s="187"/>
      <c r="H650" s="187"/>
    </row>
    <row r="651" spans="1:8" ht="20.100000000000001" customHeight="1">
      <c r="A651" s="81">
        <v>42654</v>
      </c>
      <c r="B651" s="91" t="s">
        <v>352</v>
      </c>
      <c r="C651" s="65"/>
      <c r="D651" s="65"/>
      <c r="E651" s="68"/>
      <c r="G651" s="187"/>
      <c r="H651" s="187"/>
    </row>
    <row r="652" spans="1:8" ht="20.100000000000001" customHeight="1">
      <c r="A652" s="81">
        <v>42655</v>
      </c>
      <c r="B652" s="92" t="s">
        <v>353</v>
      </c>
      <c r="C652" s="62"/>
      <c r="D652" s="62"/>
      <c r="E652" s="67"/>
      <c r="G652" s="187"/>
      <c r="H652" s="187"/>
    </row>
    <row r="653" spans="1:8" ht="20.100000000000001" customHeight="1">
      <c r="A653" s="81">
        <v>42656</v>
      </c>
      <c r="B653" s="92" t="s">
        <v>354</v>
      </c>
      <c r="C653" s="62"/>
      <c r="D653" s="62"/>
      <c r="E653" s="63"/>
      <c r="G653" s="187"/>
      <c r="H653" s="187"/>
    </row>
    <row r="654" spans="1:8" ht="20.100000000000001" customHeight="1">
      <c r="A654" s="81">
        <v>42657</v>
      </c>
      <c r="B654" s="92" t="s">
        <v>355</v>
      </c>
      <c r="C654" s="62"/>
      <c r="D654" s="62"/>
      <c r="E654" s="63"/>
      <c r="G654" s="187"/>
      <c r="H654" s="187"/>
    </row>
    <row r="655" spans="1:8" ht="20.100000000000001" customHeight="1">
      <c r="A655" s="81">
        <v>42658</v>
      </c>
      <c r="B655" s="92" t="s">
        <v>438</v>
      </c>
      <c r="C655" s="62"/>
      <c r="D655" s="62"/>
      <c r="E655" s="63"/>
      <c r="G655" s="187"/>
      <c r="H655" s="187"/>
    </row>
    <row r="656" spans="1:8" ht="20.100000000000001" customHeight="1">
      <c r="A656" s="81">
        <v>42659</v>
      </c>
      <c r="B656" s="93" t="s">
        <v>357</v>
      </c>
      <c r="C656" s="94"/>
      <c r="D656" s="94"/>
      <c r="E656" s="95"/>
      <c r="G656" s="187"/>
      <c r="H656" s="187"/>
    </row>
    <row r="657" spans="1:8" ht="20.100000000000001" customHeight="1">
      <c r="A657" s="81">
        <v>42660</v>
      </c>
      <c r="B657" s="88" t="s">
        <v>358</v>
      </c>
      <c r="C657" s="89"/>
      <c r="D657" s="89"/>
      <c r="E657" s="90"/>
      <c r="G657" s="187"/>
      <c r="H657" s="187"/>
    </row>
    <row r="658" spans="1:8" ht="20.100000000000001" customHeight="1">
      <c r="A658" s="81">
        <v>42661</v>
      </c>
      <c r="B658" s="91" t="s">
        <v>359</v>
      </c>
      <c r="C658" s="65"/>
      <c r="D658" s="65"/>
      <c r="E658" s="68"/>
      <c r="G658" s="187"/>
      <c r="H658" s="187"/>
    </row>
    <row r="659" spans="1:8" ht="20.100000000000001" customHeight="1">
      <c r="A659" s="81">
        <v>42662</v>
      </c>
      <c r="B659" s="92" t="s">
        <v>360</v>
      </c>
      <c r="C659" s="62"/>
      <c r="D659" s="62"/>
      <c r="E659" s="67"/>
      <c r="G659" s="187"/>
      <c r="H659" s="187"/>
    </row>
    <row r="660" spans="1:8" ht="20.100000000000001" customHeight="1">
      <c r="A660" s="81">
        <v>42663</v>
      </c>
      <c r="B660" s="93" t="s">
        <v>361</v>
      </c>
      <c r="C660" s="94"/>
      <c r="D660" s="94"/>
      <c r="E660" s="95"/>
      <c r="G660" s="187"/>
      <c r="H660" s="187"/>
    </row>
    <row r="661" spans="1:8" ht="20.100000000000001" customHeight="1">
      <c r="A661" s="81">
        <v>42664</v>
      </c>
      <c r="B661" s="85" t="s">
        <v>362</v>
      </c>
      <c r="C661" s="86"/>
      <c r="D661" s="86"/>
      <c r="E661" s="87"/>
      <c r="G661" s="187"/>
      <c r="H661" s="187"/>
    </row>
    <row r="662" spans="1:8" ht="20.100000000000001" customHeight="1">
      <c r="A662" s="81">
        <v>42665</v>
      </c>
      <c r="B662" s="88" t="s">
        <v>363</v>
      </c>
      <c r="C662" s="89"/>
      <c r="D662" s="89"/>
      <c r="E662" s="90"/>
      <c r="G662" s="187"/>
      <c r="H662" s="187"/>
    </row>
    <row r="663" spans="1:8" ht="20.100000000000001" customHeight="1">
      <c r="A663" s="81">
        <v>42666</v>
      </c>
      <c r="B663" s="93" t="s">
        <v>439</v>
      </c>
      <c r="C663" s="94"/>
      <c r="D663" s="94"/>
      <c r="E663" s="95"/>
      <c r="G663" s="187"/>
      <c r="H663" s="187"/>
    </row>
    <row r="664" spans="1:8" ht="20.100000000000001" customHeight="1">
      <c r="A664" s="81">
        <v>42667</v>
      </c>
      <c r="B664" s="88" t="s">
        <v>365</v>
      </c>
      <c r="C664" s="89"/>
      <c r="D664" s="89"/>
      <c r="E664" s="90"/>
      <c r="G664" s="187"/>
      <c r="H664" s="187"/>
    </row>
    <row r="665" spans="1:8" ht="20.100000000000001" customHeight="1">
      <c r="A665" s="81">
        <v>42668</v>
      </c>
      <c r="B665" s="91" t="s">
        <v>366</v>
      </c>
      <c r="C665" s="65"/>
      <c r="D665" s="65"/>
      <c r="E665" s="68"/>
      <c r="G665" s="187"/>
      <c r="H665" s="187"/>
    </row>
    <row r="666" spans="1:8" ht="20.100000000000001" customHeight="1">
      <c r="A666" s="81">
        <v>42669</v>
      </c>
      <c r="B666" s="92" t="s">
        <v>367</v>
      </c>
      <c r="C666" s="62"/>
      <c r="D666" s="62"/>
      <c r="E666" s="67"/>
      <c r="G666" s="187"/>
      <c r="H666" s="187"/>
    </row>
    <row r="667" spans="1:8" ht="20.100000000000001" customHeight="1">
      <c r="A667" s="81">
        <v>42670</v>
      </c>
      <c r="B667" s="93" t="s">
        <v>368</v>
      </c>
      <c r="C667" s="94"/>
      <c r="D667" s="94"/>
      <c r="E667" s="95"/>
      <c r="G667" s="187"/>
      <c r="H667" s="187"/>
    </row>
    <row r="668" spans="1:8" ht="20.100000000000001" customHeight="1">
      <c r="A668" s="81">
        <v>42671</v>
      </c>
      <c r="B668" s="85" t="s">
        <v>440</v>
      </c>
      <c r="C668" s="86"/>
      <c r="D668" s="86"/>
      <c r="E668" s="87"/>
      <c r="G668" s="187"/>
      <c r="H668" s="187"/>
    </row>
    <row r="669" spans="1:8" ht="20.100000000000001" customHeight="1">
      <c r="A669" s="81">
        <v>42672</v>
      </c>
      <c r="B669" s="88" t="s">
        <v>370</v>
      </c>
      <c r="C669" s="89"/>
      <c r="D669" s="89"/>
      <c r="E669" s="90"/>
      <c r="G669" s="187"/>
      <c r="H669" s="187"/>
    </row>
    <row r="670" spans="1:8" ht="20.100000000000001" customHeight="1">
      <c r="A670" s="81">
        <v>42673</v>
      </c>
      <c r="B670" s="93" t="s">
        <v>371</v>
      </c>
      <c r="C670" s="94"/>
      <c r="D670" s="94"/>
      <c r="E670" s="95"/>
      <c r="G670" s="187"/>
      <c r="H670" s="187"/>
    </row>
    <row r="671" spans="1:8" ht="20.100000000000001" customHeight="1">
      <c r="A671" s="81">
        <v>42674</v>
      </c>
      <c r="B671" s="102" t="s">
        <v>372</v>
      </c>
      <c r="C671" s="103"/>
      <c r="D671" s="103"/>
      <c r="E671" s="104"/>
      <c r="G671" s="187"/>
      <c r="H671" s="187"/>
    </row>
    <row r="672" spans="1:8" ht="20.100000000000001" customHeight="1">
      <c r="A672" s="81">
        <v>42675</v>
      </c>
      <c r="B672" s="78" t="s">
        <v>373</v>
      </c>
      <c r="C672" s="79"/>
      <c r="D672" s="79"/>
      <c r="E672" s="80"/>
      <c r="G672" s="187"/>
      <c r="H672" s="187"/>
    </row>
    <row r="673" spans="1:8" ht="20.100000000000001" customHeight="1">
      <c r="A673" s="81">
        <v>42676</v>
      </c>
      <c r="B673" s="61" t="s">
        <v>441</v>
      </c>
      <c r="C673" s="62"/>
      <c r="D673" s="62"/>
      <c r="E673" s="63"/>
      <c r="G673" s="187"/>
      <c r="H673" s="187"/>
    </row>
    <row r="674" spans="1:8" ht="20.100000000000001" customHeight="1">
      <c r="A674" s="81">
        <v>42677</v>
      </c>
      <c r="B674" s="111" t="s">
        <v>375</v>
      </c>
      <c r="C674" s="94"/>
      <c r="D674" s="94"/>
      <c r="E674" s="95"/>
      <c r="G674" s="187"/>
      <c r="H674" s="187"/>
    </row>
    <row r="675" spans="1:8" ht="20.100000000000001" customHeight="1">
      <c r="A675" s="81">
        <v>42678</v>
      </c>
      <c r="B675" s="112" t="s">
        <v>133</v>
      </c>
      <c r="C675" s="86"/>
      <c r="D675" s="86"/>
      <c r="E675" s="87"/>
      <c r="G675" s="187"/>
      <c r="H675" s="187"/>
    </row>
    <row r="676" spans="1:8" ht="20.100000000000001" customHeight="1">
      <c r="A676" s="81">
        <v>42679</v>
      </c>
      <c r="B676" s="113" t="s">
        <v>376</v>
      </c>
      <c r="C676" s="89"/>
      <c r="D676" s="89"/>
      <c r="E676" s="90"/>
      <c r="G676" s="187"/>
      <c r="H676" s="187"/>
    </row>
    <row r="677" spans="1:8" ht="20.100000000000001" customHeight="1">
      <c r="A677" s="81">
        <v>42680</v>
      </c>
      <c r="B677" s="111" t="s">
        <v>377</v>
      </c>
      <c r="C677" s="94"/>
      <c r="D677" s="94"/>
      <c r="E677" s="95"/>
      <c r="G677" s="187"/>
      <c r="H677" s="187"/>
    </row>
    <row r="678" spans="1:8" ht="20.100000000000001" customHeight="1">
      <c r="A678" s="81">
        <v>42681</v>
      </c>
      <c r="B678" s="113" t="s">
        <v>378</v>
      </c>
      <c r="C678" s="89"/>
      <c r="D678" s="89"/>
      <c r="E678" s="90"/>
      <c r="G678" s="187"/>
      <c r="H678" s="187"/>
    </row>
    <row r="679" spans="1:8" ht="20.100000000000001" customHeight="1">
      <c r="A679" s="81">
        <v>42682</v>
      </c>
      <c r="B679" s="64" t="s">
        <v>379</v>
      </c>
      <c r="C679" s="65"/>
      <c r="D679" s="65"/>
      <c r="E679" s="66"/>
      <c r="G679" s="187"/>
      <c r="H679" s="187"/>
    </row>
    <row r="680" spans="1:8" ht="20.100000000000001" customHeight="1">
      <c r="A680" s="81">
        <v>42683</v>
      </c>
      <c r="B680" s="61" t="s">
        <v>380</v>
      </c>
      <c r="C680" s="62"/>
      <c r="D680" s="62"/>
      <c r="E680" s="63"/>
      <c r="G680" s="187"/>
      <c r="H680" s="187"/>
    </row>
    <row r="681" spans="1:8" ht="20.100000000000001" customHeight="1">
      <c r="A681" s="81">
        <v>42684</v>
      </c>
      <c r="B681" s="111" t="s">
        <v>381</v>
      </c>
      <c r="C681" s="94"/>
      <c r="D681" s="94"/>
      <c r="E681" s="95"/>
      <c r="G681" s="187"/>
      <c r="H681" s="187"/>
    </row>
    <row r="682" spans="1:8" ht="20.100000000000001" customHeight="1">
      <c r="A682" s="81">
        <v>42685</v>
      </c>
      <c r="B682" s="114" t="s">
        <v>382</v>
      </c>
      <c r="C682" s="115"/>
      <c r="D682" s="115"/>
      <c r="E682" s="116"/>
      <c r="G682" s="187"/>
      <c r="H682" s="187"/>
    </row>
    <row r="683" spans="1:8" ht="20.100000000000001" customHeight="1">
      <c r="A683" s="81">
        <v>42686</v>
      </c>
      <c r="B683" s="85" t="s">
        <v>383</v>
      </c>
      <c r="C683" s="86"/>
      <c r="D683" s="86"/>
      <c r="E683" s="87"/>
      <c r="G683" s="187"/>
      <c r="H683" s="187"/>
    </row>
    <row r="684" spans="1:8" ht="20.100000000000001" customHeight="1">
      <c r="A684" s="81">
        <v>42687</v>
      </c>
      <c r="B684" s="88" t="s">
        <v>384</v>
      </c>
      <c r="C684" s="89"/>
      <c r="D684" s="89"/>
      <c r="E684" s="90"/>
      <c r="G684" s="187"/>
      <c r="H684" s="187"/>
    </row>
    <row r="685" spans="1:8" ht="20.100000000000001" customHeight="1">
      <c r="A685" s="81">
        <v>42688</v>
      </c>
      <c r="B685" s="92" t="s">
        <v>385</v>
      </c>
      <c r="C685" s="62"/>
      <c r="D685" s="62"/>
      <c r="E685" s="63"/>
      <c r="G685" s="187"/>
      <c r="H685" s="187"/>
    </row>
    <row r="686" spans="1:8" ht="20.100000000000001" customHeight="1">
      <c r="A686" s="81">
        <v>42689</v>
      </c>
      <c r="B686" s="91" t="s">
        <v>386</v>
      </c>
      <c r="C686" s="65"/>
      <c r="D686" s="65"/>
      <c r="E686" s="68"/>
      <c r="G686" s="187"/>
      <c r="H686" s="187"/>
    </row>
    <row r="687" spans="1:8" ht="20.100000000000001" customHeight="1">
      <c r="A687" s="81">
        <v>42690</v>
      </c>
      <c r="B687" s="92" t="s">
        <v>387</v>
      </c>
      <c r="C687" s="62"/>
      <c r="D687" s="62"/>
      <c r="E687" s="67"/>
      <c r="G687" s="187"/>
      <c r="H687" s="187"/>
    </row>
    <row r="688" spans="1:8" ht="20.100000000000001" customHeight="1">
      <c r="A688" s="81">
        <v>42691</v>
      </c>
      <c r="B688" s="93" t="s">
        <v>388</v>
      </c>
      <c r="C688" s="94"/>
      <c r="D688" s="94"/>
      <c r="E688" s="99"/>
      <c r="G688" s="187"/>
      <c r="H688" s="187"/>
    </row>
    <row r="689" spans="1:8" ht="20.100000000000001" customHeight="1">
      <c r="A689" s="81">
        <v>42692</v>
      </c>
      <c r="B689" s="85" t="s">
        <v>389</v>
      </c>
      <c r="C689" s="86"/>
      <c r="D689" s="86"/>
      <c r="E689" s="100"/>
      <c r="G689" s="187"/>
      <c r="H689" s="187"/>
    </row>
    <row r="690" spans="1:8" ht="20.100000000000001" customHeight="1">
      <c r="A690" s="81">
        <v>42693</v>
      </c>
      <c r="B690" s="85" t="s">
        <v>390</v>
      </c>
      <c r="C690" s="86"/>
      <c r="D690" s="86"/>
      <c r="E690" s="100"/>
      <c r="G690" s="187"/>
      <c r="H690" s="187"/>
    </row>
    <row r="691" spans="1:8" ht="20.100000000000001" customHeight="1">
      <c r="A691" s="81">
        <v>42694</v>
      </c>
      <c r="B691" s="85" t="s">
        <v>391</v>
      </c>
      <c r="C691" s="86"/>
      <c r="D691" s="86"/>
      <c r="E691" s="100"/>
      <c r="G691" s="187"/>
      <c r="H691" s="187"/>
    </row>
    <row r="692" spans="1:8" ht="20.100000000000001" customHeight="1">
      <c r="A692" s="81">
        <v>42695</v>
      </c>
      <c r="B692" s="88" t="s">
        <v>442</v>
      </c>
      <c r="C692" s="89"/>
      <c r="D692" s="89"/>
      <c r="E692" s="101"/>
      <c r="G692" s="187"/>
      <c r="H692" s="187"/>
    </row>
    <row r="693" spans="1:8" ht="20.100000000000001" customHeight="1">
      <c r="A693" s="81">
        <v>42696</v>
      </c>
      <c r="B693" s="91" t="s">
        <v>392</v>
      </c>
      <c r="C693" s="65"/>
      <c r="D693" s="65"/>
      <c r="E693" s="68"/>
      <c r="G693" s="187"/>
      <c r="H693" s="187"/>
    </row>
    <row r="694" spans="1:8" ht="20.100000000000001" customHeight="1">
      <c r="A694" s="81">
        <v>42697</v>
      </c>
      <c r="B694" s="92" t="s">
        <v>393</v>
      </c>
      <c r="C694" s="62"/>
      <c r="D694" s="62"/>
      <c r="E694" s="67"/>
      <c r="G694" s="187"/>
      <c r="H694" s="187"/>
    </row>
    <row r="695" spans="1:8" ht="20.100000000000001" customHeight="1">
      <c r="A695" s="81">
        <v>42698</v>
      </c>
      <c r="B695" s="93" t="s">
        <v>394</v>
      </c>
      <c r="C695" s="94"/>
      <c r="D695" s="94"/>
      <c r="E695" s="95"/>
      <c r="G695" s="187"/>
      <c r="H695" s="187"/>
    </row>
    <row r="696" spans="1:8" ht="20.100000000000001" customHeight="1">
      <c r="A696" s="81">
        <v>42699</v>
      </c>
      <c r="B696" s="85" t="s">
        <v>155</v>
      </c>
      <c r="C696" s="86"/>
      <c r="D696" s="86"/>
      <c r="E696" s="87"/>
      <c r="G696" s="187"/>
      <c r="H696" s="187"/>
    </row>
    <row r="697" spans="1:8" ht="20.100000000000001" customHeight="1">
      <c r="A697" s="81">
        <v>42700</v>
      </c>
      <c r="B697" s="85" t="s">
        <v>395</v>
      </c>
      <c r="C697" s="86"/>
      <c r="D697" s="86"/>
      <c r="E697" s="87"/>
      <c r="G697" s="187"/>
      <c r="H697" s="187"/>
    </row>
    <row r="698" spans="1:8" ht="20.100000000000001" customHeight="1">
      <c r="A698" s="81">
        <v>42701</v>
      </c>
      <c r="B698" s="85" t="s">
        <v>443</v>
      </c>
      <c r="C698" s="86"/>
      <c r="D698" s="86"/>
      <c r="E698" s="87"/>
      <c r="G698" s="187"/>
      <c r="H698" s="187"/>
    </row>
    <row r="699" spans="1:8" ht="20.100000000000001" customHeight="1">
      <c r="A699" s="81">
        <v>42702</v>
      </c>
      <c r="B699" s="88" t="s">
        <v>275</v>
      </c>
      <c r="C699" s="89"/>
      <c r="D699" s="89"/>
      <c r="E699" s="90"/>
      <c r="G699" s="187"/>
      <c r="H699" s="187"/>
    </row>
    <row r="700" spans="1:8" ht="20.100000000000001" customHeight="1">
      <c r="A700" s="81">
        <v>42703</v>
      </c>
      <c r="B700" s="91" t="s">
        <v>397</v>
      </c>
      <c r="C700" s="65"/>
      <c r="D700" s="65"/>
      <c r="E700" s="68"/>
      <c r="G700" s="187"/>
      <c r="H700" s="187"/>
    </row>
    <row r="701" spans="1:8" ht="20.100000000000001" customHeight="1">
      <c r="A701" s="81">
        <v>42704</v>
      </c>
      <c r="B701" s="92" t="s">
        <v>398</v>
      </c>
      <c r="C701" s="62"/>
      <c r="D701" s="62"/>
      <c r="E701" s="67"/>
      <c r="G701" s="187"/>
      <c r="H701" s="187"/>
    </row>
    <row r="702" spans="1:8" ht="20.100000000000001" customHeight="1">
      <c r="A702" s="81">
        <v>42705</v>
      </c>
      <c r="B702" s="82" t="s">
        <v>399</v>
      </c>
      <c r="C702" s="83"/>
      <c r="D702" s="83"/>
      <c r="E702" s="84"/>
      <c r="G702" s="187"/>
      <c r="H702" s="187"/>
    </row>
    <row r="703" spans="1:8" ht="20.100000000000001" customHeight="1">
      <c r="A703" s="81">
        <v>42706</v>
      </c>
      <c r="B703" s="85" t="s">
        <v>400</v>
      </c>
      <c r="C703" s="86"/>
      <c r="D703" s="86"/>
      <c r="E703" s="87"/>
      <c r="G703" s="187"/>
      <c r="H703" s="187"/>
    </row>
    <row r="704" spans="1:8" ht="20.100000000000001" customHeight="1">
      <c r="A704" s="81">
        <v>42707</v>
      </c>
      <c r="B704" s="85" t="s">
        <v>444</v>
      </c>
      <c r="C704" s="86"/>
      <c r="D704" s="86"/>
      <c r="E704" s="87"/>
      <c r="G704" s="187"/>
      <c r="H704" s="187"/>
    </row>
    <row r="705" spans="1:8" ht="20.100000000000001" customHeight="1">
      <c r="A705" s="81">
        <v>42708</v>
      </c>
      <c r="B705" s="85" t="s">
        <v>402</v>
      </c>
      <c r="C705" s="86"/>
      <c r="D705" s="86"/>
      <c r="E705" s="87"/>
      <c r="G705" s="187"/>
      <c r="H705" s="187"/>
    </row>
    <row r="706" spans="1:8" ht="20.100000000000001" customHeight="1">
      <c r="A706" s="81">
        <v>42709</v>
      </c>
      <c r="B706" s="88" t="s">
        <v>403</v>
      </c>
      <c r="C706" s="89"/>
      <c r="D706" s="89"/>
      <c r="E706" s="90"/>
      <c r="G706" s="187"/>
      <c r="H706" s="187"/>
    </row>
    <row r="707" spans="1:8" ht="20.100000000000001" customHeight="1">
      <c r="A707" s="81">
        <v>42710</v>
      </c>
      <c r="B707" s="91" t="s">
        <v>404</v>
      </c>
      <c r="C707" s="65"/>
      <c r="D707" s="65"/>
      <c r="E707" s="68"/>
      <c r="G707" s="187"/>
      <c r="H707" s="187"/>
    </row>
    <row r="708" spans="1:8" ht="20.100000000000001" customHeight="1">
      <c r="A708" s="81">
        <v>42711</v>
      </c>
      <c r="B708" s="92" t="s">
        <v>68</v>
      </c>
      <c r="C708" s="62"/>
      <c r="D708" s="62"/>
      <c r="E708" s="67"/>
      <c r="G708" s="187"/>
      <c r="H708" s="187"/>
    </row>
    <row r="709" spans="1:8" ht="20.100000000000001" customHeight="1">
      <c r="A709" s="81">
        <v>42712</v>
      </c>
      <c r="B709" s="93" t="s">
        <v>69</v>
      </c>
      <c r="C709" s="94"/>
      <c r="D709" s="94"/>
      <c r="E709" s="95"/>
      <c r="G709" s="187"/>
      <c r="H709" s="187"/>
    </row>
    <row r="710" spans="1:8" ht="20.100000000000001" customHeight="1">
      <c r="A710" s="81">
        <v>42713</v>
      </c>
      <c r="B710" s="85" t="s">
        <v>70</v>
      </c>
      <c r="C710" s="86"/>
      <c r="D710" s="86"/>
      <c r="E710" s="87"/>
      <c r="G710" s="187"/>
      <c r="H710" s="187"/>
    </row>
    <row r="711" spans="1:8" ht="20.100000000000001" customHeight="1">
      <c r="A711" s="81">
        <v>42714</v>
      </c>
      <c r="B711" s="85" t="s">
        <v>71</v>
      </c>
      <c r="C711" s="86"/>
      <c r="D711" s="86"/>
      <c r="E711" s="87"/>
      <c r="G711" s="187"/>
      <c r="H711" s="187"/>
    </row>
    <row r="712" spans="1:8" ht="20.100000000000001" customHeight="1">
      <c r="A712" s="81">
        <v>42715</v>
      </c>
      <c r="B712" s="85" t="s">
        <v>72</v>
      </c>
      <c r="C712" s="86"/>
      <c r="D712" s="86"/>
      <c r="E712" s="87"/>
      <c r="G712" s="187"/>
      <c r="H712" s="187"/>
    </row>
    <row r="713" spans="1:8" ht="20.100000000000001" customHeight="1">
      <c r="A713" s="81">
        <v>42716</v>
      </c>
      <c r="B713" s="88" t="s">
        <v>445</v>
      </c>
      <c r="C713" s="89"/>
      <c r="D713" s="89"/>
      <c r="E713" s="90"/>
      <c r="G713" s="187"/>
      <c r="H713" s="187"/>
    </row>
    <row r="714" spans="1:8" ht="20.100000000000001" customHeight="1">
      <c r="A714" s="81">
        <v>42717</v>
      </c>
      <c r="B714" s="91" t="s">
        <v>406</v>
      </c>
      <c r="C714" s="65"/>
      <c r="D714" s="65"/>
      <c r="E714" s="68"/>
      <c r="G714" s="187"/>
      <c r="H714" s="187"/>
    </row>
    <row r="715" spans="1:8" ht="20.100000000000001" customHeight="1">
      <c r="A715" s="81">
        <v>42718</v>
      </c>
      <c r="B715" s="92" t="s">
        <v>407</v>
      </c>
      <c r="C715" s="62"/>
      <c r="D715" s="62"/>
      <c r="E715" s="67"/>
      <c r="G715" s="187"/>
      <c r="H715" s="187"/>
    </row>
    <row r="716" spans="1:8" ht="20.100000000000001" customHeight="1">
      <c r="A716" s="81">
        <v>42719</v>
      </c>
      <c r="B716" s="93" t="s">
        <v>408</v>
      </c>
      <c r="C716" s="94"/>
      <c r="D716" s="94"/>
      <c r="E716" s="95"/>
      <c r="G716" s="187"/>
      <c r="H716" s="187"/>
    </row>
    <row r="717" spans="1:8" ht="20.100000000000001" customHeight="1">
      <c r="A717" s="81">
        <v>42720</v>
      </c>
      <c r="B717" s="85" t="s">
        <v>409</v>
      </c>
      <c r="C717" s="86"/>
      <c r="D717" s="86"/>
      <c r="E717" s="87"/>
      <c r="G717" s="187"/>
      <c r="H717" s="187"/>
    </row>
    <row r="718" spans="1:8" ht="20.100000000000001" customHeight="1">
      <c r="A718" s="81">
        <v>42721</v>
      </c>
      <c r="B718" s="85" t="s">
        <v>410</v>
      </c>
      <c r="C718" s="86"/>
      <c r="D718" s="86"/>
      <c r="E718" s="87"/>
      <c r="G718" s="187"/>
      <c r="H718" s="187"/>
    </row>
    <row r="719" spans="1:8" ht="20.100000000000001" customHeight="1">
      <c r="A719" s="81">
        <v>42722</v>
      </c>
      <c r="B719" s="85" t="s">
        <v>411</v>
      </c>
      <c r="C719" s="86"/>
      <c r="D719" s="86"/>
      <c r="E719" s="87"/>
      <c r="G719" s="187"/>
      <c r="H719" s="187"/>
    </row>
    <row r="720" spans="1:8" ht="20.100000000000001" customHeight="1">
      <c r="A720" s="81">
        <v>42723</v>
      </c>
      <c r="B720" s="88" t="s">
        <v>412</v>
      </c>
      <c r="C720" s="89"/>
      <c r="D720" s="89"/>
      <c r="E720" s="90"/>
      <c r="G720" s="187"/>
      <c r="H720" s="187"/>
    </row>
    <row r="721" spans="1:8" ht="20.100000000000001" customHeight="1">
      <c r="A721" s="81">
        <v>42724</v>
      </c>
      <c r="B721" s="91" t="s">
        <v>413</v>
      </c>
      <c r="C721" s="65"/>
      <c r="D721" s="65"/>
      <c r="E721" s="68"/>
      <c r="G721" s="187"/>
      <c r="H721" s="187"/>
    </row>
    <row r="722" spans="1:8" ht="20.100000000000001" customHeight="1">
      <c r="A722" s="81">
        <v>42725</v>
      </c>
      <c r="B722" s="92" t="s">
        <v>414</v>
      </c>
      <c r="C722" s="62"/>
      <c r="D722" s="62"/>
      <c r="E722" s="67"/>
      <c r="G722" s="187"/>
      <c r="H722" s="187"/>
    </row>
    <row r="723" spans="1:8" ht="20.100000000000001" customHeight="1">
      <c r="A723" s="81">
        <v>42726</v>
      </c>
      <c r="B723" s="93" t="s">
        <v>446</v>
      </c>
      <c r="C723" s="94"/>
      <c r="D723" s="94"/>
      <c r="E723" s="95"/>
      <c r="G723" s="187"/>
      <c r="H723" s="187"/>
    </row>
    <row r="724" spans="1:8" ht="20.100000000000001" customHeight="1">
      <c r="A724" s="81">
        <v>42727</v>
      </c>
      <c r="B724" s="85" t="s">
        <v>416</v>
      </c>
      <c r="C724" s="86"/>
      <c r="D724" s="86"/>
      <c r="E724" s="87"/>
      <c r="G724" s="187"/>
      <c r="H724" s="187"/>
    </row>
    <row r="725" spans="1:8" ht="20.100000000000001" customHeight="1">
      <c r="A725" s="81">
        <v>42728</v>
      </c>
      <c r="B725" s="85" t="s">
        <v>417</v>
      </c>
      <c r="C725" s="86"/>
      <c r="D725" s="86"/>
      <c r="E725" s="87"/>
      <c r="G725" s="187"/>
      <c r="H725" s="187"/>
    </row>
    <row r="726" spans="1:8" ht="20.100000000000001" customHeight="1">
      <c r="A726" s="81">
        <v>42729</v>
      </c>
      <c r="B726" s="114" t="s">
        <v>418</v>
      </c>
      <c r="C726" s="115"/>
      <c r="D726" s="115"/>
      <c r="E726" s="116"/>
      <c r="G726" s="187"/>
      <c r="H726" s="187"/>
    </row>
    <row r="727" spans="1:8" ht="20.100000000000001" customHeight="1">
      <c r="A727" s="81">
        <v>42730</v>
      </c>
      <c r="B727" s="88" t="s">
        <v>419</v>
      </c>
      <c r="C727" s="89"/>
      <c r="D727" s="89"/>
      <c r="E727" s="90"/>
      <c r="G727" s="187"/>
      <c r="H727" s="187"/>
    </row>
    <row r="728" spans="1:8" ht="20.100000000000001" customHeight="1">
      <c r="A728" s="81">
        <v>42731</v>
      </c>
      <c r="B728" s="91" t="s">
        <v>139</v>
      </c>
      <c r="C728" s="65"/>
      <c r="D728" s="65"/>
      <c r="E728" s="68"/>
      <c r="G728" s="187"/>
      <c r="H728" s="187"/>
    </row>
    <row r="729" spans="1:8" ht="20.100000000000001" customHeight="1">
      <c r="A729" s="81">
        <v>42732</v>
      </c>
      <c r="B729" s="92" t="s">
        <v>420</v>
      </c>
      <c r="C729" s="62"/>
      <c r="D729" s="62"/>
      <c r="E729" s="67"/>
      <c r="G729" s="187"/>
      <c r="H729" s="187"/>
    </row>
    <row r="730" spans="1:8" ht="20.100000000000001" customHeight="1">
      <c r="A730" s="81">
        <v>42733</v>
      </c>
      <c r="B730" s="93" t="s">
        <v>421</v>
      </c>
      <c r="C730" s="94"/>
      <c r="D730" s="94"/>
      <c r="E730" s="95"/>
      <c r="G730" s="187"/>
      <c r="H730" s="187"/>
    </row>
    <row r="731" spans="1:8" ht="20.100000000000001" customHeight="1">
      <c r="A731" s="81">
        <v>42734</v>
      </c>
      <c r="B731" s="85" t="s">
        <v>422</v>
      </c>
      <c r="C731" s="86"/>
      <c r="D731" s="86"/>
      <c r="E731" s="87"/>
      <c r="G731" s="187"/>
      <c r="H731" s="187"/>
    </row>
    <row r="732" spans="1:8" ht="20.100000000000001" customHeight="1">
      <c r="A732" s="81">
        <v>42735</v>
      </c>
      <c r="B732" s="102" t="s">
        <v>423</v>
      </c>
      <c r="C732" s="103"/>
      <c r="D732" s="103"/>
      <c r="E732" s="104"/>
      <c r="G732" s="187"/>
      <c r="H732" s="187"/>
    </row>
    <row r="733" spans="1:8" ht="20.100000000000001" customHeight="1">
      <c r="A733" s="81">
        <v>42736</v>
      </c>
      <c r="B733" s="57" t="s">
        <v>73</v>
      </c>
      <c r="C733" s="58"/>
      <c r="D733" s="59"/>
      <c r="E733" s="60"/>
    </row>
    <row r="734" spans="1:8" ht="20.100000000000001" customHeight="1">
      <c r="A734" s="81">
        <v>42737</v>
      </c>
      <c r="B734" s="61" t="s">
        <v>74</v>
      </c>
      <c r="C734" s="62"/>
      <c r="D734" s="62"/>
      <c r="E734" s="63"/>
    </row>
    <row r="735" spans="1:8" ht="20.100000000000001" customHeight="1">
      <c r="A735" s="81">
        <v>42738</v>
      </c>
      <c r="B735" s="61" t="s">
        <v>75</v>
      </c>
      <c r="C735" s="62"/>
      <c r="D735" s="62"/>
      <c r="E735" s="63"/>
    </row>
    <row r="736" spans="1:8" ht="20.100000000000001" customHeight="1">
      <c r="A736" s="81">
        <v>42739</v>
      </c>
      <c r="B736" s="64" t="s">
        <v>76</v>
      </c>
      <c r="C736" s="65"/>
      <c r="D736" s="65"/>
      <c r="E736" s="66"/>
    </row>
    <row r="737" spans="1:5" ht="20.100000000000001" customHeight="1">
      <c r="A737" s="81">
        <v>42740</v>
      </c>
      <c r="B737" s="61" t="s">
        <v>77</v>
      </c>
      <c r="C737" s="62"/>
      <c r="D737" s="62"/>
      <c r="E737" s="67"/>
    </row>
    <row r="738" spans="1:5" ht="20.100000000000001" customHeight="1">
      <c r="A738" s="81">
        <v>42741</v>
      </c>
      <c r="B738" s="61" t="s">
        <v>78</v>
      </c>
      <c r="C738" s="62"/>
      <c r="D738" s="62"/>
      <c r="E738" s="67"/>
    </row>
    <row r="739" spans="1:5" ht="20.100000000000001" customHeight="1">
      <c r="A739" s="81">
        <v>42742</v>
      </c>
      <c r="B739" s="61" t="s">
        <v>79</v>
      </c>
      <c r="C739" s="62"/>
      <c r="D739" s="62"/>
      <c r="E739" s="67"/>
    </row>
    <row r="740" spans="1:5" ht="20.100000000000001" customHeight="1">
      <c r="A740" s="81">
        <v>42743</v>
      </c>
      <c r="B740" s="61" t="s">
        <v>80</v>
      </c>
      <c r="C740" s="62"/>
      <c r="D740" s="62"/>
      <c r="E740" s="67"/>
    </row>
    <row r="741" spans="1:5" ht="20.100000000000001" customHeight="1">
      <c r="A741" s="81">
        <v>42744</v>
      </c>
      <c r="B741" s="61" t="s">
        <v>81</v>
      </c>
      <c r="C741" s="62"/>
      <c r="D741" s="62"/>
      <c r="E741" s="67"/>
    </row>
    <row r="742" spans="1:5" ht="20.100000000000001" customHeight="1">
      <c r="A742" s="81">
        <v>42745</v>
      </c>
      <c r="B742" s="61" t="s">
        <v>82</v>
      </c>
      <c r="C742" s="62"/>
      <c r="D742" s="62"/>
      <c r="E742" s="67"/>
    </row>
    <row r="743" spans="1:5" ht="20.100000000000001" customHeight="1">
      <c r="A743" s="81">
        <v>42746</v>
      </c>
      <c r="B743" s="64" t="s">
        <v>83</v>
      </c>
      <c r="C743" s="65"/>
      <c r="D743" s="65"/>
      <c r="E743" s="68"/>
    </row>
    <row r="744" spans="1:5" ht="20.100000000000001" customHeight="1">
      <c r="A744" s="81">
        <v>42747</v>
      </c>
      <c r="B744" s="61" t="s">
        <v>84</v>
      </c>
      <c r="C744" s="62"/>
      <c r="D744" s="62"/>
      <c r="E744" s="67"/>
    </row>
    <row r="745" spans="1:5" ht="20.100000000000001" customHeight="1">
      <c r="A745" s="81">
        <v>42748</v>
      </c>
      <c r="B745" s="61" t="s">
        <v>85</v>
      </c>
      <c r="C745" s="62"/>
      <c r="D745" s="62"/>
      <c r="E745" s="67"/>
    </row>
    <row r="746" spans="1:5" ht="20.100000000000001" customHeight="1">
      <c r="A746" s="81">
        <v>42749</v>
      </c>
      <c r="B746" s="61" t="s">
        <v>86</v>
      </c>
      <c r="C746" s="62"/>
      <c r="D746" s="62"/>
      <c r="E746" s="67"/>
    </row>
    <row r="747" spans="1:5" ht="20.100000000000001" customHeight="1">
      <c r="A747" s="81">
        <v>42750</v>
      </c>
      <c r="B747" s="61" t="s">
        <v>87</v>
      </c>
      <c r="C747" s="62"/>
      <c r="D747" s="62"/>
      <c r="E747" s="67"/>
    </row>
    <row r="748" spans="1:5" ht="20.100000000000001" customHeight="1">
      <c r="A748" s="81">
        <v>42751</v>
      </c>
      <c r="B748" s="61" t="s">
        <v>88</v>
      </c>
      <c r="C748" s="62"/>
      <c r="D748" s="62"/>
      <c r="E748" s="67"/>
    </row>
    <row r="749" spans="1:5" ht="20.100000000000001" customHeight="1">
      <c r="A749" s="81">
        <v>42752</v>
      </c>
      <c r="B749" s="61" t="s">
        <v>89</v>
      </c>
      <c r="C749" s="62"/>
      <c r="D749" s="62"/>
      <c r="E749" s="67"/>
    </row>
    <row r="750" spans="1:5" ht="20.100000000000001" customHeight="1">
      <c r="A750" s="81">
        <v>42753</v>
      </c>
      <c r="B750" s="64" t="s">
        <v>90</v>
      </c>
      <c r="C750" s="65"/>
      <c r="D750" s="65"/>
      <c r="E750" s="68"/>
    </row>
    <row r="751" spans="1:5" ht="20.100000000000001" customHeight="1">
      <c r="A751" s="81">
        <v>42754</v>
      </c>
      <c r="B751" s="61" t="s">
        <v>91</v>
      </c>
      <c r="C751" s="62"/>
      <c r="D751" s="62"/>
      <c r="E751" s="67"/>
    </row>
    <row r="752" spans="1:5" ht="20.100000000000001" customHeight="1">
      <c r="A752" s="81">
        <v>42755</v>
      </c>
      <c r="B752" s="61" t="s">
        <v>92</v>
      </c>
      <c r="C752" s="62"/>
      <c r="D752" s="62"/>
      <c r="E752" s="67"/>
    </row>
    <row r="753" spans="1:5" ht="20.100000000000001" customHeight="1">
      <c r="A753" s="81">
        <v>42756</v>
      </c>
      <c r="B753" s="61" t="s">
        <v>93</v>
      </c>
      <c r="C753" s="62"/>
      <c r="D753" s="62"/>
      <c r="E753" s="67"/>
    </row>
    <row r="754" spans="1:5" ht="20.100000000000001" customHeight="1">
      <c r="A754" s="81">
        <v>42757</v>
      </c>
      <c r="B754" s="61" t="s">
        <v>94</v>
      </c>
      <c r="C754" s="62"/>
      <c r="D754" s="62"/>
      <c r="E754" s="67"/>
    </row>
    <row r="755" spans="1:5" ht="20.100000000000001" customHeight="1">
      <c r="A755" s="81">
        <v>42758</v>
      </c>
      <c r="B755" s="61" t="s">
        <v>95</v>
      </c>
      <c r="C755" s="62"/>
      <c r="D755" s="62"/>
      <c r="E755" s="67"/>
    </row>
    <row r="756" spans="1:5" ht="20.100000000000001" customHeight="1">
      <c r="A756" s="81">
        <v>42759</v>
      </c>
      <c r="B756" s="61" t="s">
        <v>96</v>
      </c>
      <c r="C756" s="62"/>
      <c r="D756" s="62"/>
      <c r="E756" s="67"/>
    </row>
    <row r="757" spans="1:5" ht="20.100000000000001" customHeight="1">
      <c r="A757" s="81">
        <v>42760</v>
      </c>
      <c r="B757" s="64" t="s">
        <v>97</v>
      </c>
      <c r="C757" s="65"/>
      <c r="D757" s="65"/>
      <c r="E757" s="68"/>
    </row>
    <row r="758" spans="1:5" ht="20.100000000000001" customHeight="1">
      <c r="A758" s="81">
        <v>42761</v>
      </c>
      <c r="B758" s="61" t="s">
        <v>98</v>
      </c>
      <c r="C758" s="62"/>
      <c r="D758" s="62"/>
      <c r="E758" s="67"/>
    </row>
    <row r="759" spans="1:5" ht="20.100000000000001" customHeight="1">
      <c r="A759" s="81">
        <v>42762</v>
      </c>
      <c r="B759" s="61" t="s">
        <v>99</v>
      </c>
      <c r="C759" s="62"/>
      <c r="D759" s="62"/>
      <c r="E759" s="63"/>
    </row>
    <row r="760" spans="1:5" ht="20.100000000000001" customHeight="1">
      <c r="A760" s="81">
        <v>42763</v>
      </c>
      <c r="B760" s="61" t="s">
        <v>100</v>
      </c>
      <c r="C760" s="62"/>
      <c r="D760" s="62"/>
      <c r="E760" s="63"/>
    </row>
    <row r="761" spans="1:5" ht="20.100000000000001" customHeight="1">
      <c r="A761" s="81">
        <v>42764</v>
      </c>
      <c r="B761" s="61" t="s">
        <v>101</v>
      </c>
      <c r="C761" s="62"/>
      <c r="D761" s="62"/>
      <c r="E761" s="63"/>
    </row>
    <row r="762" spans="1:5" ht="20.100000000000001" customHeight="1">
      <c r="A762" s="81">
        <v>42765</v>
      </c>
      <c r="B762" s="61" t="s">
        <v>102</v>
      </c>
      <c r="C762" s="62"/>
      <c r="D762" s="62"/>
      <c r="E762" s="63"/>
    </row>
    <row r="763" spans="1:5" ht="20.100000000000001" customHeight="1">
      <c r="A763" s="81">
        <v>42766</v>
      </c>
      <c r="B763" s="69" t="s">
        <v>103</v>
      </c>
      <c r="C763" s="70"/>
      <c r="D763" s="70"/>
      <c r="E763" s="71"/>
    </row>
    <row r="764" spans="1:5" ht="20.100000000000001" customHeight="1">
      <c r="A764" s="81">
        <v>42767</v>
      </c>
      <c r="B764" s="64" t="s">
        <v>104</v>
      </c>
      <c r="C764" s="65"/>
      <c r="D764" s="65"/>
      <c r="E764" s="68"/>
    </row>
    <row r="765" spans="1:5" ht="20.100000000000001" customHeight="1">
      <c r="A765" s="81">
        <v>42768</v>
      </c>
      <c r="B765" s="61" t="s">
        <v>105</v>
      </c>
      <c r="C765" s="62"/>
      <c r="D765" s="62"/>
      <c r="E765" s="67"/>
    </row>
    <row r="766" spans="1:5" ht="20.100000000000001" customHeight="1">
      <c r="A766" s="81">
        <v>42769</v>
      </c>
      <c r="B766" s="61" t="s">
        <v>106</v>
      </c>
      <c r="C766" s="62"/>
      <c r="D766" s="62"/>
      <c r="E766" s="67"/>
    </row>
    <row r="767" spans="1:5" ht="20.100000000000001" customHeight="1">
      <c r="A767" s="81">
        <v>42770</v>
      </c>
      <c r="B767" s="61" t="s">
        <v>107</v>
      </c>
      <c r="C767" s="62"/>
      <c r="D767" s="62"/>
      <c r="E767" s="67"/>
    </row>
    <row r="768" spans="1:5" ht="20.100000000000001" customHeight="1">
      <c r="A768" s="81">
        <v>42771</v>
      </c>
      <c r="B768" s="61" t="s">
        <v>108</v>
      </c>
      <c r="C768" s="62"/>
      <c r="D768" s="62"/>
      <c r="E768" s="67"/>
    </row>
    <row r="769" spans="1:5" ht="20.100000000000001" customHeight="1">
      <c r="A769" s="81">
        <v>42772</v>
      </c>
      <c r="B769" s="61" t="s">
        <v>109</v>
      </c>
      <c r="C769" s="62"/>
      <c r="D769" s="62"/>
      <c r="E769" s="67"/>
    </row>
    <row r="770" spans="1:5" ht="20.100000000000001" customHeight="1">
      <c r="A770" s="81">
        <v>42773</v>
      </c>
      <c r="B770" s="61" t="s">
        <v>110</v>
      </c>
      <c r="C770" s="62"/>
      <c r="D770" s="62"/>
      <c r="E770" s="67"/>
    </row>
    <row r="771" spans="1:5" ht="20.100000000000001" customHeight="1">
      <c r="A771" s="81">
        <v>42774</v>
      </c>
      <c r="B771" s="64" t="s">
        <v>111</v>
      </c>
      <c r="C771" s="65"/>
      <c r="D771" s="65"/>
      <c r="E771" s="68"/>
    </row>
    <row r="772" spans="1:5" ht="20.100000000000001" customHeight="1">
      <c r="A772" s="81">
        <v>42775</v>
      </c>
      <c r="B772" s="61" t="s">
        <v>112</v>
      </c>
      <c r="C772" s="62"/>
      <c r="D772" s="62"/>
      <c r="E772" s="67"/>
    </row>
    <row r="773" spans="1:5" ht="20.100000000000001" customHeight="1">
      <c r="A773" s="81">
        <v>42776</v>
      </c>
      <c r="B773" s="61" t="s">
        <v>113</v>
      </c>
      <c r="C773" s="62"/>
      <c r="D773" s="62"/>
      <c r="E773" s="67"/>
    </row>
    <row r="774" spans="1:5" ht="20.100000000000001" customHeight="1">
      <c r="A774" s="81">
        <v>42777</v>
      </c>
      <c r="B774" s="61" t="s">
        <v>114</v>
      </c>
      <c r="C774" s="62"/>
      <c r="D774" s="62"/>
      <c r="E774" s="67"/>
    </row>
    <row r="775" spans="1:5" ht="20.100000000000001" customHeight="1">
      <c r="A775" s="81">
        <v>42778</v>
      </c>
      <c r="B775" s="61" t="s">
        <v>115</v>
      </c>
      <c r="C775" s="62"/>
      <c r="D775" s="62"/>
      <c r="E775" s="67"/>
    </row>
    <row r="776" spans="1:5" ht="20.100000000000001" customHeight="1">
      <c r="A776" s="81">
        <v>42779</v>
      </c>
      <c r="B776" s="61" t="s">
        <v>116</v>
      </c>
      <c r="C776" s="62"/>
      <c r="D776" s="62"/>
      <c r="E776" s="67"/>
    </row>
    <row r="777" spans="1:5" ht="20.100000000000001" customHeight="1">
      <c r="A777" s="81">
        <v>42780</v>
      </c>
      <c r="B777" s="61" t="s">
        <v>117</v>
      </c>
      <c r="C777" s="62"/>
      <c r="D777" s="62"/>
      <c r="E777" s="67"/>
    </row>
    <row r="778" spans="1:5" ht="20.100000000000001" customHeight="1">
      <c r="A778" s="81">
        <v>42781</v>
      </c>
      <c r="B778" s="64" t="s">
        <v>118</v>
      </c>
      <c r="C778" s="65"/>
      <c r="D778" s="65"/>
      <c r="E778" s="68"/>
    </row>
    <row r="779" spans="1:5" ht="20.100000000000001" customHeight="1">
      <c r="A779" s="81">
        <v>42782</v>
      </c>
      <c r="B779" s="61" t="s">
        <v>119</v>
      </c>
      <c r="C779" s="62"/>
      <c r="D779" s="62"/>
      <c r="E779" s="67"/>
    </row>
    <row r="780" spans="1:5" ht="20.100000000000001" customHeight="1">
      <c r="A780" s="81">
        <v>42783</v>
      </c>
      <c r="B780" s="61" t="s">
        <v>120</v>
      </c>
      <c r="C780" s="62"/>
      <c r="D780" s="62"/>
      <c r="E780" s="67"/>
    </row>
    <row r="781" spans="1:5" ht="20.100000000000001" customHeight="1">
      <c r="A781" s="81">
        <v>42784</v>
      </c>
      <c r="B781" s="61" t="s">
        <v>121</v>
      </c>
      <c r="C781" s="62"/>
      <c r="D781" s="62"/>
      <c r="E781" s="67"/>
    </row>
    <row r="782" spans="1:5" ht="20.100000000000001" customHeight="1">
      <c r="A782" s="81">
        <v>42785</v>
      </c>
      <c r="B782" s="61" t="s">
        <v>122</v>
      </c>
      <c r="C782" s="62"/>
      <c r="D782" s="62"/>
      <c r="E782" s="67"/>
    </row>
    <row r="783" spans="1:5" ht="20.100000000000001" customHeight="1">
      <c r="A783" s="81">
        <v>42786</v>
      </c>
      <c r="B783" s="61" t="s">
        <v>123</v>
      </c>
      <c r="C783" s="62"/>
      <c r="D783" s="62"/>
      <c r="E783" s="67"/>
    </row>
    <row r="784" spans="1:5" ht="20.100000000000001" customHeight="1">
      <c r="A784" s="81">
        <v>42787</v>
      </c>
      <c r="B784" s="61" t="s">
        <v>124</v>
      </c>
      <c r="C784" s="62"/>
      <c r="D784" s="62"/>
      <c r="E784" s="67"/>
    </row>
    <row r="785" spans="1:5" ht="20.100000000000001" customHeight="1">
      <c r="A785" s="81">
        <v>42788</v>
      </c>
      <c r="B785" s="64" t="s">
        <v>125</v>
      </c>
      <c r="C785" s="65"/>
      <c r="D785" s="65"/>
      <c r="E785" s="68"/>
    </row>
    <row r="786" spans="1:5" ht="20.100000000000001" customHeight="1">
      <c r="A786" s="81">
        <v>42789</v>
      </c>
      <c r="B786" s="61" t="s">
        <v>126</v>
      </c>
      <c r="C786" s="62"/>
      <c r="D786" s="62"/>
      <c r="E786" s="67"/>
    </row>
    <row r="787" spans="1:5" ht="20.100000000000001" customHeight="1">
      <c r="A787" s="81">
        <v>42790</v>
      </c>
      <c r="B787" s="61" t="s">
        <v>127</v>
      </c>
      <c r="C787" s="62"/>
      <c r="D787" s="62"/>
      <c r="E787" s="63"/>
    </row>
    <row r="788" spans="1:5" ht="20.100000000000001" customHeight="1">
      <c r="A788" s="81">
        <v>42791</v>
      </c>
      <c r="B788" s="61" t="s">
        <v>128</v>
      </c>
      <c r="C788" s="62"/>
      <c r="D788" s="62"/>
      <c r="E788" s="63"/>
    </row>
    <row r="789" spans="1:5" ht="20.100000000000001" customHeight="1">
      <c r="A789" s="81">
        <v>42792</v>
      </c>
      <c r="B789" s="61" t="s">
        <v>129</v>
      </c>
      <c r="C789" s="62"/>
      <c r="D789" s="62"/>
      <c r="E789" s="63"/>
    </row>
    <row r="790" spans="1:5" ht="20.100000000000001" customHeight="1">
      <c r="A790" s="81">
        <v>42793</v>
      </c>
      <c r="B790" s="61" t="s">
        <v>130</v>
      </c>
      <c r="C790" s="62"/>
      <c r="D790" s="62"/>
      <c r="E790" s="63"/>
    </row>
    <row r="791" spans="1:5" ht="20.100000000000001" customHeight="1">
      <c r="A791" s="81">
        <v>42794</v>
      </c>
      <c r="B791" s="69" t="s">
        <v>131</v>
      </c>
      <c r="C791" s="70"/>
      <c r="D791" s="70"/>
      <c r="E791" s="71"/>
    </row>
    <row r="792" spans="1:5" ht="20.100000000000001" customHeight="1">
      <c r="A792" s="81">
        <v>42795</v>
      </c>
      <c r="B792" s="64" t="s">
        <v>132</v>
      </c>
      <c r="C792" s="65"/>
      <c r="D792" s="65"/>
      <c r="E792" s="68"/>
    </row>
    <row r="793" spans="1:5" ht="20.100000000000001" customHeight="1">
      <c r="A793" s="81">
        <v>42796</v>
      </c>
      <c r="B793" s="61" t="s">
        <v>133</v>
      </c>
      <c r="C793" s="62"/>
      <c r="D793" s="62"/>
      <c r="E793" s="67"/>
    </row>
    <row r="794" spans="1:5" ht="20.100000000000001" customHeight="1">
      <c r="A794" s="81">
        <v>42797</v>
      </c>
      <c r="B794" s="61" t="s">
        <v>134</v>
      </c>
      <c r="C794" s="62"/>
      <c r="D794" s="62"/>
      <c r="E794" s="67"/>
    </row>
    <row r="795" spans="1:5" ht="20.100000000000001" customHeight="1">
      <c r="A795" s="81">
        <v>42798</v>
      </c>
      <c r="B795" s="61" t="s">
        <v>135</v>
      </c>
      <c r="C795" s="62"/>
      <c r="D795" s="62"/>
      <c r="E795" s="67"/>
    </row>
    <row r="796" spans="1:5" ht="20.100000000000001" customHeight="1">
      <c r="A796" s="81">
        <v>42799</v>
      </c>
      <c r="B796" s="61" t="s">
        <v>136</v>
      </c>
      <c r="C796" s="62"/>
      <c r="D796" s="62"/>
      <c r="E796" s="67"/>
    </row>
    <row r="797" spans="1:5" ht="20.100000000000001" customHeight="1">
      <c r="A797" s="81">
        <v>42800</v>
      </c>
      <c r="B797" s="61" t="s">
        <v>137</v>
      </c>
      <c r="C797" s="62"/>
      <c r="D797" s="62"/>
      <c r="E797" s="67"/>
    </row>
    <row r="798" spans="1:5" ht="20.100000000000001" customHeight="1">
      <c r="A798" s="81">
        <v>42801</v>
      </c>
      <c r="B798" s="61" t="s">
        <v>138</v>
      </c>
      <c r="C798" s="62"/>
      <c r="D798" s="62"/>
      <c r="E798" s="67"/>
    </row>
    <row r="799" spans="1:5" ht="20.100000000000001" customHeight="1">
      <c r="A799" s="81">
        <v>42802</v>
      </c>
      <c r="B799" s="64" t="s">
        <v>139</v>
      </c>
      <c r="C799" s="65"/>
      <c r="D799" s="65"/>
      <c r="E799" s="68"/>
    </row>
    <row r="800" spans="1:5" ht="20.100000000000001" customHeight="1">
      <c r="A800" s="81">
        <v>42803</v>
      </c>
      <c r="B800" s="61" t="s">
        <v>140</v>
      </c>
      <c r="C800" s="62"/>
      <c r="D800" s="62"/>
      <c r="E800" s="67"/>
    </row>
    <row r="801" spans="1:5" ht="20.100000000000001" customHeight="1">
      <c r="A801" s="81">
        <v>42804</v>
      </c>
      <c r="B801" s="61" t="s">
        <v>141</v>
      </c>
      <c r="C801" s="62"/>
      <c r="D801" s="62"/>
      <c r="E801" s="67"/>
    </row>
    <row r="802" spans="1:5" ht="20.100000000000001" customHeight="1">
      <c r="A802" s="81">
        <v>42805</v>
      </c>
      <c r="B802" s="61" t="s">
        <v>142</v>
      </c>
      <c r="C802" s="62"/>
      <c r="D802" s="62"/>
      <c r="E802" s="67"/>
    </row>
    <row r="803" spans="1:5" ht="20.100000000000001" customHeight="1">
      <c r="A803" s="81">
        <v>42806</v>
      </c>
      <c r="B803" s="61" t="s">
        <v>143</v>
      </c>
      <c r="C803" s="62"/>
      <c r="D803" s="62"/>
      <c r="E803" s="67"/>
    </row>
    <row r="804" spans="1:5" ht="20.100000000000001" customHeight="1">
      <c r="A804" s="81">
        <v>42807</v>
      </c>
      <c r="B804" s="61" t="s">
        <v>144</v>
      </c>
      <c r="C804" s="62"/>
      <c r="D804" s="62"/>
      <c r="E804" s="67"/>
    </row>
    <row r="805" spans="1:5" ht="20.100000000000001" customHeight="1">
      <c r="A805" s="81">
        <v>42808</v>
      </c>
      <c r="B805" s="61" t="s">
        <v>145</v>
      </c>
      <c r="C805" s="62"/>
      <c r="D805" s="62"/>
      <c r="E805" s="67"/>
    </row>
    <row r="806" spans="1:5" ht="20.100000000000001" customHeight="1">
      <c r="A806" s="81">
        <v>42809</v>
      </c>
      <c r="B806" s="64" t="s">
        <v>146</v>
      </c>
      <c r="C806" s="65"/>
      <c r="D806" s="65"/>
      <c r="E806" s="68"/>
    </row>
    <row r="807" spans="1:5" ht="20.100000000000001" customHeight="1">
      <c r="A807" s="81">
        <v>42810</v>
      </c>
      <c r="B807" s="61" t="s">
        <v>147</v>
      </c>
      <c r="C807" s="62"/>
      <c r="D807" s="62"/>
      <c r="E807" s="67"/>
    </row>
    <row r="808" spans="1:5" ht="20.100000000000001" customHeight="1">
      <c r="A808" s="81">
        <v>42811</v>
      </c>
      <c r="B808" s="61" t="s">
        <v>148</v>
      </c>
      <c r="C808" s="62"/>
      <c r="D808" s="62"/>
      <c r="E808" s="67"/>
    </row>
    <row r="809" spans="1:5" ht="20.100000000000001" customHeight="1">
      <c r="A809" s="81">
        <v>42812</v>
      </c>
      <c r="B809" s="61" t="s">
        <v>149</v>
      </c>
      <c r="C809" s="62"/>
      <c r="D809" s="62"/>
      <c r="E809" s="67"/>
    </row>
    <row r="810" spans="1:5" ht="20.100000000000001" customHeight="1">
      <c r="A810" s="81">
        <v>42813</v>
      </c>
      <c r="B810" s="61" t="s">
        <v>150</v>
      </c>
      <c r="C810" s="62"/>
      <c r="D810" s="62"/>
      <c r="E810" s="67"/>
    </row>
    <row r="811" spans="1:5" ht="20.100000000000001" customHeight="1">
      <c r="A811" s="81">
        <v>42814</v>
      </c>
      <c r="B811" s="61" t="s">
        <v>151</v>
      </c>
      <c r="C811" s="62"/>
      <c r="D811" s="62"/>
      <c r="E811" s="67"/>
    </row>
    <row r="812" spans="1:5" ht="20.100000000000001" customHeight="1">
      <c r="A812" s="81">
        <v>42815</v>
      </c>
      <c r="B812" s="61" t="s">
        <v>152</v>
      </c>
      <c r="C812" s="62"/>
      <c r="D812" s="62"/>
      <c r="E812" s="67"/>
    </row>
    <row r="813" spans="1:5" ht="20.100000000000001" customHeight="1">
      <c r="A813" s="81">
        <v>42816</v>
      </c>
      <c r="B813" s="64" t="s">
        <v>153</v>
      </c>
      <c r="C813" s="65"/>
      <c r="D813" s="65"/>
      <c r="E813" s="68"/>
    </row>
    <row r="814" spans="1:5" ht="20.100000000000001" customHeight="1">
      <c r="A814" s="81">
        <v>42817</v>
      </c>
      <c r="B814" s="61" t="s">
        <v>154</v>
      </c>
      <c r="C814" s="62"/>
      <c r="D814" s="62"/>
      <c r="E814" s="67"/>
    </row>
    <row r="815" spans="1:5" ht="20.100000000000001" customHeight="1">
      <c r="A815" s="81">
        <v>42818</v>
      </c>
      <c r="B815" s="61" t="s">
        <v>155</v>
      </c>
      <c r="C815" s="62"/>
      <c r="D815" s="62"/>
      <c r="E815" s="67"/>
    </row>
    <row r="816" spans="1:5" ht="20.100000000000001" customHeight="1">
      <c r="A816" s="81">
        <v>42819</v>
      </c>
      <c r="B816" s="61" t="s">
        <v>156</v>
      </c>
      <c r="C816" s="62"/>
      <c r="D816" s="62"/>
      <c r="E816" s="67"/>
    </row>
    <row r="817" spans="1:5" ht="20.100000000000001" customHeight="1">
      <c r="A817" s="81">
        <v>42820</v>
      </c>
      <c r="B817" s="61" t="s">
        <v>157</v>
      </c>
      <c r="C817" s="62"/>
      <c r="D817" s="62"/>
      <c r="E817" s="67"/>
    </row>
    <row r="818" spans="1:5" ht="20.100000000000001" customHeight="1">
      <c r="A818" s="81">
        <v>42821</v>
      </c>
      <c r="B818" s="61" t="s">
        <v>158</v>
      </c>
      <c r="C818" s="62"/>
      <c r="D818" s="62"/>
      <c r="E818" s="67"/>
    </row>
    <row r="819" spans="1:5" ht="20.100000000000001" customHeight="1">
      <c r="A819" s="81">
        <v>42822</v>
      </c>
      <c r="B819" s="61" t="s">
        <v>159</v>
      </c>
      <c r="C819" s="62"/>
      <c r="D819" s="62"/>
      <c r="E819" s="67"/>
    </row>
    <row r="820" spans="1:5" ht="20.100000000000001" customHeight="1">
      <c r="A820" s="81">
        <v>42823</v>
      </c>
      <c r="B820" s="64" t="s">
        <v>160</v>
      </c>
      <c r="C820" s="65"/>
      <c r="D820" s="65"/>
      <c r="E820" s="68"/>
    </row>
    <row r="821" spans="1:5" ht="20.100000000000001" customHeight="1">
      <c r="A821" s="81">
        <v>42824</v>
      </c>
      <c r="B821" s="61" t="s">
        <v>161</v>
      </c>
      <c r="C821" s="62"/>
      <c r="D821" s="62"/>
      <c r="E821" s="67"/>
    </row>
    <row r="822" spans="1:5" ht="20.100000000000001" customHeight="1">
      <c r="A822" s="81">
        <v>42825</v>
      </c>
      <c r="B822" s="69" t="s">
        <v>162</v>
      </c>
      <c r="C822" s="70"/>
      <c r="D822" s="70"/>
      <c r="E822" s="71"/>
    </row>
    <row r="823" spans="1:5" ht="20.100000000000001" customHeight="1">
      <c r="A823" s="81">
        <v>42826</v>
      </c>
      <c r="B823" s="74" t="s">
        <v>163</v>
      </c>
      <c r="C823" s="75"/>
      <c r="D823" s="75"/>
      <c r="E823" s="76"/>
    </row>
    <row r="824" spans="1:5" ht="20.100000000000001" customHeight="1">
      <c r="A824" s="81">
        <v>42827</v>
      </c>
      <c r="B824" s="61" t="s">
        <v>164</v>
      </c>
      <c r="C824" s="62"/>
      <c r="D824" s="62"/>
      <c r="E824" s="63"/>
    </row>
    <row r="825" spans="1:5" ht="20.100000000000001" customHeight="1">
      <c r="A825" s="81">
        <v>42828</v>
      </c>
      <c r="B825" s="61" t="s">
        <v>165</v>
      </c>
      <c r="C825" s="62"/>
      <c r="D825" s="62"/>
      <c r="E825" s="63"/>
    </row>
    <row r="826" spans="1:5" ht="20.100000000000001" customHeight="1">
      <c r="A826" s="81">
        <v>42829</v>
      </c>
      <c r="B826" s="61" t="s">
        <v>166</v>
      </c>
      <c r="C826" s="62"/>
      <c r="D826" s="62"/>
      <c r="E826" s="63"/>
    </row>
    <row r="827" spans="1:5" ht="20.100000000000001" customHeight="1">
      <c r="A827" s="81">
        <v>42830</v>
      </c>
      <c r="B827" s="64" t="s">
        <v>167</v>
      </c>
      <c r="C827" s="65"/>
      <c r="D827" s="65"/>
      <c r="E827" s="68"/>
    </row>
    <row r="828" spans="1:5" ht="20.100000000000001" customHeight="1">
      <c r="A828" s="81">
        <v>42831</v>
      </c>
      <c r="B828" s="64" t="s">
        <v>168</v>
      </c>
      <c r="C828" s="65"/>
      <c r="D828" s="65"/>
      <c r="E828" s="68"/>
    </row>
    <row r="829" spans="1:5" ht="20.100000000000001" customHeight="1">
      <c r="A829" s="81">
        <v>42832</v>
      </c>
      <c r="B829" s="61" t="s">
        <v>169</v>
      </c>
      <c r="C829" s="62"/>
      <c r="D829" s="62"/>
      <c r="E829" s="63"/>
    </row>
    <row r="830" spans="1:5" ht="20.100000000000001" customHeight="1">
      <c r="A830" s="81">
        <v>42833</v>
      </c>
      <c r="B830" s="61" t="s">
        <v>170</v>
      </c>
      <c r="C830" s="62"/>
      <c r="D830" s="62"/>
      <c r="E830" s="63"/>
    </row>
    <row r="831" spans="1:5" ht="20.100000000000001" customHeight="1">
      <c r="A831" s="81">
        <v>42834</v>
      </c>
      <c r="B831" s="61" t="s">
        <v>171</v>
      </c>
      <c r="C831" s="62"/>
      <c r="D831" s="62"/>
      <c r="E831" s="63"/>
    </row>
    <row r="832" spans="1:5" ht="20.100000000000001" customHeight="1">
      <c r="A832" s="81">
        <v>42835</v>
      </c>
      <c r="B832" s="61" t="s">
        <v>172</v>
      </c>
      <c r="C832" s="62"/>
      <c r="D832" s="62"/>
      <c r="E832" s="63"/>
    </row>
    <row r="833" spans="1:5" ht="20.100000000000001" customHeight="1">
      <c r="A833" s="81">
        <v>42836</v>
      </c>
      <c r="B833" s="61" t="s">
        <v>173</v>
      </c>
      <c r="C833" s="62"/>
      <c r="D833" s="62"/>
      <c r="E833" s="63"/>
    </row>
    <row r="834" spans="1:5" ht="20.100000000000001" customHeight="1">
      <c r="A834" s="81">
        <v>42837</v>
      </c>
      <c r="B834" s="64" t="s">
        <v>174</v>
      </c>
      <c r="C834" s="65"/>
      <c r="D834" s="65"/>
      <c r="E834" s="68"/>
    </row>
    <row r="835" spans="1:5" ht="20.100000000000001" customHeight="1">
      <c r="A835" s="81">
        <v>42838</v>
      </c>
      <c r="B835" s="61" t="s">
        <v>175</v>
      </c>
      <c r="C835" s="62"/>
      <c r="D835" s="62"/>
      <c r="E835" s="67"/>
    </row>
    <row r="836" spans="1:5" ht="20.100000000000001" customHeight="1">
      <c r="A836" s="81">
        <v>42839</v>
      </c>
      <c r="B836" s="61" t="s">
        <v>176</v>
      </c>
      <c r="C836" s="62"/>
      <c r="D836" s="62"/>
      <c r="E836" s="63"/>
    </row>
    <row r="837" spans="1:5" ht="20.100000000000001" customHeight="1">
      <c r="A837" s="81">
        <v>42840</v>
      </c>
      <c r="B837" s="61" t="s">
        <v>177</v>
      </c>
      <c r="C837" s="62"/>
      <c r="D837" s="62"/>
      <c r="E837" s="63"/>
    </row>
    <row r="838" spans="1:5" ht="20.100000000000001" customHeight="1">
      <c r="A838" s="81">
        <v>42841</v>
      </c>
      <c r="B838" s="61" t="s">
        <v>178</v>
      </c>
      <c r="C838" s="62"/>
      <c r="D838" s="62"/>
      <c r="E838" s="63"/>
    </row>
    <row r="839" spans="1:5" ht="20.100000000000001" customHeight="1">
      <c r="A839" s="81">
        <v>42842</v>
      </c>
      <c r="B839" s="61" t="s">
        <v>179</v>
      </c>
      <c r="C839" s="62"/>
      <c r="D839" s="62"/>
      <c r="E839" s="63"/>
    </row>
    <row r="840" spans="1:5" ht="20.100000000000001" customHeight="1">
      <c r="A840" s="81">
        <v>42843</v>
      </c>
      <c r="B840" s="61" t="s">
        <v>180</v>
      </c>
      <c r="C840" s="62"/>
      <c r="D840" s="62"/>
      <c r="E840" s="63"/>
    </row>
    <row r="841" spans="1:5" ht="20.100000000000001" customHeight="1">
      <c r="A841" s="81">
        <v>42844</v>
      </c>
      <c r="B841" s="64" t="s">
        <v>181</v>
      </c>
      <c r="C841" s="65"/>
      <c r="D841" s="65"/>
      <c r="E841" s="68"/>
    </row>
    <row r="842" spans="1:5" ht="20.100000000000001" customHeight="1">
      <c r="A842" s="81">
        <v>42845</v>
      </c>
      <c r="B842" s="61" t="s">
        <v>182</v>
      </c>
      <c r="C842" s="62"/>
      <c r="D842" s="62"/>
      <c r="E842" s="67"/>
    </row>
    <row r="843" spans="1:5" ht="20.100000000000001" customHeight="1">
      <c r="A843" s="81">
        <v>42846</v>
      </c>
      <c r="B843" s="61" t="s">
        <v>183</v>
      </c>
      <c r="C843" s="62"/>
      <c r="D843" s="62"/>
      <c r="E843" s="67"/>
    </row>
    <row r="844" spans="1:5" ht="20.100000000000001" customHeight="1">
      <c r="A844" s="81">
        <v>42847</v>
      </c>
      <c r="B844" s="61" t="s">
        <v>184</v>
      </c>
      <c r="C844" s="62"/>
      <c r="D844" s="62"/>
      <c r="E844" s="67"/>
    </row>
    <row r="845" spans="1:5" ht="20.100000000000001" customHeight="1">
      <c r="A845" s="81">
        <v>42848</v>
      </c>
      <c r="B845" s="61" t="s">
        <v>185</v>
      </c>
      <c r="C845" s="62"/>
      <c r="D845" s="62"/>
      <c r="E845" s="67"/>
    </row>
    <row r="846" spans="1:5" ht="20.100000000000001" customHeight="1">
      <c r="A846" s="81">
        <v>42849</v>
      </c>
      <c r="B846" s="61" t="s">
        <v>186</v>
      </c>
      <c r="C846" s="62"/>
      <c r="D846" s="62"/>
      <c r="E846" s="67"/>
    </row>
    <row r="847" spans="1:5" ht="20.100000000000001" customHeight="1">
      <c r="A847" s="81">
        <v>42850</v>
      </c>
      <c r="B847" s="61" t="s">
        <v>187</v>
      </c>
      <c r="C847" s="62"/>
      <c r="D847" s="62"/>
      <c r="E847" s="67"/>
    </row>
    <row r="848" spans="1:5" ht="20.100000000000001" customHeight="1">
      <c r="A848" s="81">
        <v>42851</v>
      </c>
      <c r="B848" s="64" t="s">
        <v>188</v>
      </c>
      <c r="C848" s="65"/>
      <c r="D848" s="65"/>
      <c r="E848" s="68"/>
    </row>
    <row r="849" spans="1:5" ht="20.100000000000001" customHeight="1">
      <c r="A849" s="81">
        <v>42852</v>
      </c>
      <c r="B849" s="61" t="s">
        <v>189</v>
      </c>
      <c r="C849" s="62"/>
      <c r="D849" s="62"/>
      <c r="E849" s="63"/>
    </row>
    <row r="850" spans="1:5" ht="20.100000000000001" customHeight="1">
      <c r="A850" s="81">
        <v>42853</v>
      </c>
      <c r="B850" s="61" t="s">
        <v>190</v>
      </c>
      <c r="C850" s="62"/>
      <c r="D850" s="62"/>
      <c r="E850" s="63"/>
    </row>
    <row r="851" spans="1:5" ht="20.100000000000001" customHeight="1">
      <c r="A851" s="81">
        <v>42854</v>
      </c>
      <c r="B851" s="61" t="s">
        <v>155</v>
      </c>
      <c r="C851" s="62"/>
      <c r="D851" s="62"/>
      <c r="E851" s="63"/>
    </row>
    <row r="852" spans="1:5" ht="20.100000000000001" customHeight="1">
      <c r="A852" s="81">
        <v>42855</v>
      </c>
      <c r="B852" s="69" t="s">
        <v>191</v>
      </c>
      <c r="C852" s="70"/>
      <c r="D852" s="70"/>
      <c r="E852" s="71"/>
    </row>
    <row r="853" spans="1:5" ht="20.100000000000001" customHeight="1">
      <c r="A853" s="81">
        <v>42856</v>
      </c>
      <c r="B853" s="78" t="s">
        <v>192</v>
      </c>
      <c r="C853" s="79"/>
      <c r="D853" s="79"/>
      <c r="E853" s="80"/>
    </row>
    <row r="854" spans="1:5" ht="20.100000000000001" customHeight="1">
      <c r="A854" s="81">
        <v>42857</v>
      </c>
      <c r="B854" s="61" t="s">
        <v>193</v>
      </c>
      <c r="C854" s="62"/>
      <c r="D854" s="62"/>
      <c r="E854" s="63"/>
    </row>
    <row r="855" spans="1:5" ht="20.100000000000001" customHeight="1">
      <c r="A855" s="81">
        <v>42858</v>
      </c>
      <c r="B855" s="64" t="s">
        <v>194</v>
      </c>
      <c r="C855" s="65"/>
      <c r="D855" s="65"/>
      <c r="E855" s="68"/>
    </row>
    <row r="856" spans="1:5" ht="20.100000000000001" customHeight="1">
      <c r="A856" s="81">
        <v>42859</v>
      </c>
      <c r="B856" s="61" t="s">
        <v>195</v>
      </c>
      <c r="C856" s="62"/>
      <c r="D856" s="62"/>
      <c r="E856" s="67"/>
    </row>
    <row r="857" spans="1:5" ht="20.100000000000001" customHeight="1">
      <c r="A857" s="81">
        <v>42860</v>
      </c>
      <c r="B857" s="61" t="s">
        <v>196</v>
      </c>
      <c r="C857" s="62"/>
      <c r="D857" s="62"/>
      <c r="E857" s="67"/>
    </row>
    <row r="858" spans="1:5" ht="20.100000000000001" customHeight="1">
      <c r="A858" s="81">
        <v>42861</v>
      </c>
      <c r="B858" s="61" t="s">
        <v>197</v>
      </c>
      <c r="C858" s="62"/>
      <c r="D858" s="62"/>
      <c r="E858" s="67"/>
    </row>
    <row r="859" spans="1:5" ht="20.100000000000001" customHeight="1">
      <c r="A859" s="81">
        <v>42862</v>
      </c>
      <c r="B859" s="61" t="s">
        <v>198</v>
      </c>
      <c r="C859" s="62"/>
      <c r="D859" s="62"/>
      <c r="E859" s="67"/>
    </row>
    <row r="860" spans="1:5" ht="20.100000000000001" customHeight="1">
      <c r="A860" s="81">
        <v>42863</v>
      </c>
      <c r="B860" s="64" t="s">
        <v>199</v>
      </c>
      <c r="C860" s="65"/>
      <c r="D860" s="65"/>
      <c r="E860" s="68"/>
    </row>
    <row r="861" spans="1:5" ht="20.100000000000001" customHeight="1">
      <c r="A861" s="81">
        <v>42864</v>
      </c>
      <c r="B861" s="61" t="s">
        <v>200</v>
      </c>
      <c r="C861" s="62"/>
      <c r="D861" s="62"/>
      <c r="E861" s="67"/>
    </row>
    <row r="862" spans="1:5" ht="20.100000000000001" customHeight="1">
      <c r="A862" s="81">
        <v>42865</v>
      </c>
      <c r="B862" s="64" t="s">
        <v>201</v>
      </c>
      <c r="C862" s="65"/>
      <c r="D862" s="65"/>
      <c r="E862" s="68"/>
    </row>
    <row r="863" spans="1:5" ht="20.100000000000001" customHeight="1">
      <c r="A863" s="81">
        <v>42866</v>
      </c>
      <c r="B863" s="61" t="s">
        <v>202</v>
      </c>
      <c r="C863" s="62"/>
      <c r="D863" s="62"/>
      <c r="E863" s="67"/>
    </row>
    <row r="864" spans="1:5" ht="20.100000000000001" customHeight="1">
      <c r="A864" s="81">
        <v>42867</v>
      </c>
      <c r="B864" s="61" t="s">
        <v>203</v>
      </c>
      <c r="C864" s="62"/>
      <c r="D864" s="62"/>
      <c r="E864" s="67"/>
    </row>
    <row r="865" spans="1:5" ht="20.100000000000001" customHeight="1">
      <c r="A865" s="81">
        <v>42868</v>
      </c>
      <c r="B865" s="61" t="s">
        <v>204</v>
      </c>
      <c r="C865" s="62"/>
      <c r="D865" s="62"/>
      <c r="E865" s="67"/>
    </row>
    <row r="866" spans="1:5" ht="20.100000000000001" customHeight="1">
      <c r="A866" s="81">
        <v>42869</v>
      </c>
      <c r="B866" s="64" t="s">
        <v>205</v>
      </c>
      <c r="C866" s="65"/>
      <c r="D866" s="65"/>
      <c r="E866" s="68"/>
    </row>
    <row r="867" spans="1:5" ht="20.100000000000001" customHeight="1">
      <c r="A867" s="81">
        <v>42870</v>
      </c>
      <c r="B867" s="61" t="s">
        <v>206</v>
      </c>
      <c r="C867" s="62"/>
      <c r="D867" s="62"/>
      <c r="E867" s="67"/>
    </row>
    <row r="868" spans="1:5" ht="20.100000000000001" customHeight="1">
      <c r="A868" s="81">
        <v>42871</v>
      </c>
      <c r="B868" s="61" t="s">
        <v>207</v>
      </c>
      <c r="C868" s="62"/>
      <c r="D868" s="62"/>
      <c r="E868" s="67"/>
    </row>
    <row r="869" spans="1:5" ht="20.100000000000001" customHeight="1">
      <c r="A869" s="81">
        <v>42872</v>
      </c>
      <c r="B869" s="64" t="s">
        <v>208</v>
      </c>
      <c r="C869" s="65"/>
      <c r="D869" s="65"/>
      <c r="E869" s="68"/>
    </row>
    <row r="870" spans="1:5" ht="20.100000000000001" customHeight="1">
      <c r="A870" s="81">
        <v>42873</v>
      </c>
      <c r="B870" s="61" t="s">
        <v>209</v>
      </c>
      <c r="C870" s="62"/>
      <c r="D870" s="62"/>
      <c r="E870" s="67"/>
    </row>
    <row r="871" spans="1:5" ht="20.100000000000001" customHeight="1">
      <c r="A871" s="81">
        <v>42874</v>
      </c>
      <c r="B871" s="61" t="s">
        <v>210</v>
      </c>
      <c r="C871" s="62"/>
      <c r="D871" s="62"/>
      <c r="E871" s="63"/>
    </row>
    <row r="872" spans="1:5" ht="20.100000000000001" customHeight="1">
      <c r="A872" s="81">
        <v>42875</v>
      </c>
      <c r="B872" s="61" t="s">
        <v>211</v>
      </c>
      <c r="C872" s="62"/>
      <c r="D872" s="62"/>
      <c r="E872" s="63"/>
    </row>
    <row r="873" spans="1:5" ht="20.100000000000001" customHeight="1">
      <c r="A873" s="81">
        <v>42876</v>
      </c>
      <c r="B873" s="61" t="s">
        <v>212</v>
      </c>
      <c r="C873" s="62"/>
      <c r="D873" s="62"/>
      <c r="E873" s="63"/>
    </row>
    <row r="874" spans="1:5" ht="20.100000000000001" customHeight="1">
      <c r="A874" s="81">
        <v>42877</v>
      </c>
      <c r="B874" s="61" t="s">
        <v>213</v>
      </c>
      <c r="C874" s="62"/>
      <c r="D874" s="62"/>
      <c r="E874" s="63"/>
    </row>
    <row r="875" spans="1:5" ht="20.100000000000001" customHeight="1">
      <c r="A875" s="81">
        <v>42878</v>
      </c>
      <c r="B875" s="61" t="s">
        <v>214</v>
      </c>
      <c r="C875" s="62"/>
      <c r="D875" s="62"/>
      <c r="E875" s="63"/>
    </row>
    <row r="876" spans="1:5" ht="20.100000000000001" customHeight="1">
      <c r="A876" s="81">
        <v>42879</v>
      </c>
      <c r="B876" s="64" t="s">
        <v>215</v>
      </c>
      <c r="C876" s="65"/>
      <c r="D876" s="65"/>
      <c r="E876" s="68"/>
    </row>
    <row r="877" spans="1:5" ht="20.100000000000001" customHeight="1">
      <c r="A877" s="81">
        <v>42880</v>
      </c>
      <c r="B877" s="64" t="s">
        <v>216</v>
      </c>
      <c r="C877" s="65"/>
      <c r="D877" s="65"/>
      <c r="E877" s="68"/>
    </row>
    <row r="878" spans="1:5" ht="20.100000000000001" customHeight="1">
      <c r="A878" s="81">
        <v>42881</v>
      </c>
      <c r="B878" s="61" t="s">
        <v>217</v>
      </c>
      <c r="C878" s="62"/>
      <c r="D878" s="62"/>
      <c r="E878" s="63"/>
    </row>
    <row r="879" spans="1:5" ht="20.100000000000001" customHeight="1">
      <c r="A879" s="81">
        <v>42882</v>
      </c>
      <c r="B879" s="61" t="s">
        <v>218</v>
      </c>
      <c r="C879" s="62"/>
      <c r="D879" s="62"/>
      <c r="E879" s="63"/>
    </row>
    <row r="880" spans="1:5" ht="20.100000000000001" customHeight="1">
      <c r="A880" s="81">
        <v>42883</v>
      </c>
      <c r="B880" s="61" t="s">
        <v>219</v>
      </c>
      <c r="C880" s="62"/>
      <c r="D880" s="62"/>
      <c r="E880" s="63"/>
    </row>
    <row r="881" spans="1:5" ht="20.100000000000001" customHeight="1">
      <c r="A881" s="81">
        <v>42884</v>
      </c>
      <c r="B881" s="61" t="s">
        <v>220</v>
      </c>
      <c r="C881" s="62"/>
      <c r="D881" s="62"/>
      <c r="E881" s="63"/>
    </row>
    <row r="882" spans="1:5" ht="20.100000000000001" customHeight="1">
      <c r="A882" s="81">
        <v>42885</v>
      </c>
      <c r="B882" s="61" t="s">
        <v>221</v>
      </c>
      <c r="C882" s="62"/>
      <c r="D882" s="62"/>
      <c r="E882" s="67"/>
    </row>
    <row r="883" spans="1:5" ht="20.100000000000001" customHeight="1">
      <c r="A883" s="81">
        <v>42886</v>
      </c>
      <c r="B883" s="64" t="s">
        <v>222</v>
      </c>
      <c r="C883" s="65"/>
      <c r="D883" s="65"/>
      <c r="E883" s="68"/>
    </row>
    <row r="884" spans="1:5" ht="20.100000000000001" customHeight="1">
      <c r="A884" s="81">
        <v>42887</v>
      </c>
      <c r="B884" s="74" t="s">
        <v>223</v>
      </c>
      <c r="C884" s="75"/>
      <c r="D884" s="75"/>
      <c r="E884" s="76"/>
    </row>
    <row r="885" spans="1:5" ht="20.100000000000001" customHeight="1">
      <c r="A885" s="81">
        <v>42888</v>
      </c>
      <c r="B885" s="61" t="s">
        <v>224</v>
      </c>
      <c r="C885" s="62"/>
      <c r="D885" s="62"/>
      <c r="E885" s="63"/>
    </row>
    <row r="886" spans="1:5" ht="20.100000000000001" customHeight="1">
      <c r="A886" s="81">
        <v>42889</v>
      </c>
      <c r="B886" s="61" t="s">
        <v>225</v>
      </c>
      <c r="C886" s="62"/>
      <c r="D886" s="62"/>
      <c r="E886" s="63"/>
    </row>
    <row r="887" spans="1:5" ht="20.100000000000001" customHeight="1">
      <c r="A887" s="81">
        <v>42890</v>
      </c>
      <c r="B887" s="61" t="s">
        <v>226</v>
      </c>
      <c r="C887" s="62"/>
      <c r="D887" s="62"/>
      <c r="E887" s="63"/>
    </row>
    <row r="888" spans="1:5" ht="20.100000000000001" customHeight="1">
      <c r="A888" s="81">
        <v>42891</v>
      </c>
      <c r="B888" s="61" t="s">
        <v>227</v>
      </c>
      <c r="C888" s="62"/>
      <c r="D888" s="62"/>
      <c r="E888" s="63"/>
    </row>
    <row r="889" spans="1:5" ht="20.100000000000001" customHeight="1">
      <c r="A889" s="81">
        <v>42892</v>
      </c>
      <c r="B889" s="61" t="s">
        <v>228</v>
      </c>
      <c r="C889" s="62"/>
      <c r="D889" s="62"/>
      <c r="E889" s="63"/>
    </row>
    <row r="890" spans="1:5" ht="20.100000000000001" customHeight="1">
      <c r="A890" s="81">
        <v>42893</v>
      </c>
      <c r="B890" s="64" t="s">
        <v>229</v>
      </c>
      <c r="C890" s="65"/>
      <c r="D890" s="65"/>
      <c r="E890" s="66"/>
    </row>
    <row r="891" spans="1:5" ht="20.100000000000001" customHeight="1">
      <c r="A891" s="81">
        <v>42894</v>
      </c>
      <c r="B891" s="61" t="s">
        <v>230</v>
      </c>
      <c r="C891" s="62"/>
      <c r="D891" s="62"/>
      <c r="E891" s="63"/>
    </row>
    <row r="892" spans="1:5" ht="20.100000000000001" customHeight="1">
      <c r="A892" s="81">
        <v>42895</v>
      </c>
      <c r="B892" s="61" t="s">
        <v>231</v>
      </c>
      <c r="C892" s="62"/>
      <c r="D892" s="62"/>
      <c r="E892" s="63"/>
    </row>
    <row r="893" spans="1:5" ht="20.100000000000001" customHeight="1">
      <c r="A893" s="81">
        <v>42896</v>
      </c>
      <c r="B893" s="61" t="s">
        <v>232</v>
      </c>
      <c r="C893" s="62"/>
      <c r="D893" s="62"/>
      <c r="E893" s="63"/>
    </row>
    <row r="894" spans="1:5" ht="20.100000000000001" customHeight="1">
      <c r="A894" s="81">
        <v>42897</v>
      </c>
      <c r="B894" s="61" t="s">
        <v>233</v>
      </c>
      <c r="C894" s="62"/>
      <c r="D894" s="62"/>
      <c r="E894" s="63"/>
    </row>
    <row r="895" spans="1:5" ht="20.100000000000001" customHeight="1">
      <c r="A895" s="81">
        <v>42898</v>
      </c>
      <c r="B895" s="61" t="s">
        <v>234</v>
      </c>
      <c r="C895" s="62"/>
      <c r="D895" s="62"/>
      <c r="E895" s="63"/>
    </row>
    <row r="896" spans="1:5" ht="20.100000000000001" customHeight="1">
      <c r="A896" s="81">
        <v>42899</v>
      </c>
      <c r="B896" s="61" t="s">
        <v>235</v>
      </c>
      <c r="C896" s="62"/>
      <c r="D896" s="62"/>
      <c r="E896" s="63"/>
    </row>
    <row r="897" spans="1:5" ht="20.100000000000001" customHeight="1">
      <c r="A897" s="81">
        <v>42900</v>
      </c>
      <c r="B897" s="64" t="s">
        <v>236</v>
      </c>
      <c r="C897" s="65"/>
      <c r="D897" s="65"/>
      <c r="E897" s="66"/>
    </row>
    <row r="898" spans="1:5" ht="20.100000000000001" customHeight="1">
      <c r="A898" s="81">
        <v>42901</v>
      </c>
      <c r="B898" s="61" t="s">
        <v>237</v>
      </c>
      <c r="C898" s="62"/>
      <c r="D898" s="62"/>
      <c r="E898" s="63"/>
    </row>
    <row r="899" spans="1:5" ht="20.100000000000001" customHeight="1">
      <c r="A899" s="81">
        <v>42902</v>
      </c>
      <c r="B899" s="61" t="s">
        <v>238</v>
      </c>
      <c r="C899" s="62"/>
      <c r="D899" s="62"/>
      <c r="E899" s="63"/>
    </row>
    <row r="900" spans="1:5" ht="20.100000000000001" customHeight="1">
      <c r="A900" s="81">
        <v>42903</v>
      </c>
      <c r="B900" s="61" t="s">
        <v>239</v>
      </c>
      <c r="C900" s="62"/>
      <c r="D900" s="62"/>
      <c r="E900" s="63"/>
    </row>
    <row r="901" spans="1:5" ht="20.100000000000001" customHeight="1">
      <c r="A901" s="81">
        <v>42904</v>
      </c>
      <c r="B901" s="61" t="s">
        <v>240</v>
      </c>
      <c r="C901" s="62"/>
      <c r="D901" s="62"/>
      <c r="E901" s="63"/>
    </row>
    <row r="902" spans="1:5" ht="20.100000000000001" customHeight="1">
      <c r="A902" s="81">
        <v>42905</v>
      </c>
      <c r="B902" s="61" t="s">
        <v>241</v>
      </c>
      <c r="C902" s="62"/>
      <c r="D902" s="62"/>
      <c r="E902" s="63"/>
    </row>
    <row r="903" spans="1:5" ht="20.100000000000001" customHeight="1">
      <c r="A903" s="81">
        <v>42906</v>
      </c>
      <c r="B903" s="61" t="s">
        <v>242</v>
      </c>
      <c r="C903" s="62"/>
      <c r="D903" s="62"/>
      <c r="E903" s="63"/>
    </row>
    <row r="904" spans="1:5" ht="20.100000000000001" customHeight="1">
      <c r="A904" s="81">
        <v>42907</v>
      </c>
      <c r="B904" s="64" t="s">
        <v>243</v>
      </c>
      <c r="C904" s="65"/>
      <c r="D904" s="65"/>
      <c r="E904" s="66"/>
    </row>
    <row r="905" spans="1:5" ht="20.100000000000001" customHeight="1">
      <c r="A905" s="81">
        <v>42908</v>
      </c>
      <c r="B905" s="61" t="s">
        <v>244</v>
      </c>
      <c r="C905" s="62"/>
      <c r="D905" s="62"/>
      <c r="E905" s="63"/>
    </row>
    <row r="906" spans="1:5" ht="20.100000000000001" customHeight="1">
      <c r="A906" s="81">
        <v>42909</v>
      </c>
      <c r="B906" s="61" t="s">
        <v>245</v>
      </c>
      <c r="C906" s="62"/>
      <c r="D906" s="62"/>
      <c r="E906" s="63"/>
    </row>
    <row r="907" spans="1:5" ht="20.100000000000001" customHeight="1">
      <c r="A907" s="81">
        <v>42910</v>
      </c>
      <c r="B907" s="61" t="s">
        <v>169</v>
      </c>
      <c r="C907" s="62"/>
      <c r="D907" s="62"/>
      <c r="E907" s="63"/>
    </row>
    <row r="908" spans="1:5" ht="20.100000000000001" customHeight="1">
      <c r="A908" s="81">
        <v>42911</v>
      </c>
      <c r="B908" s="61" t="s">
        <v>246</v>
      </c>
      <c r="C908" s="62"/>
      <c r="D908" s="62"/>
      <c r="E908" s="63"/>
    </row>
    <row r="909" spans="1:5" ht="20.100000000000001" customHeight="1">
      <c r="A909" s="81">
        <v>42912</v>
      </c>
      <c r="B909" s="61" t="s">
        <v>247</v>
      </c>
      <c r="C909" s="62"/>
      <c r="D909" s="62"/>
      <c r="E909" s="63"/>
    </row>
    <row r="910" spans="1:5" ht="20.100000000000001" customHeight="1">
      <c r="A910" s="81">
        <v>42913</v>
      </c>
      <c r="B910" s="61" t="s">
        <v>248</v>
      </c>
      <c r="C910" s="62"/>
      <c r="D910" s="62"/>
      <c r="E910" s="63"/>
    </row>
    <row r="911" spans="1:5" ht="20.100000000000001" customHeight="1">
      <c r="A911" s="81">
        <v>42914</v>
      </c>
      <c r="B911" s="64" t="s">
        <v>249</v>
      </c>
      <c r="C911" s="65"/>
      <c r="D911" s="65"/>
      <c r="E911" s="68"/>
    </row>
    <row r="912" spans="1:5" ht="20.100000000000001" customHeight="1">
      <c r="A912" s="81">
        <v>42915</v>
      </c>
      <c r="B912" s="61" t="s">
        <v>250</v>
      </c>
      <c r="C912" s="62"/>
      <c r="D912" s="62"/>
      <c r="E912" s="67"/>
    </row>
    <row r="913" spans="1:5" ht="20.100000000000001" customHeight="1">
      <c r="A913" s="81">
        <v>42916</v>
      </c>
      <c r="B913" s="69" t="s">
        <v>251</v>
      </c>
      <c r="C913" s="70"/>
      <c r="D913" s="70"/>
      <c r="E913" s="71"/>
    </row>
    <row r="914" spans="1:5" ht="20.100000000000001" customHeight="1">
      <c r="A914" s="81">
        <v>42917</v>
      </c>
      <c r="B914" s="82" t="s">
        <v>252</v>
      </c>
      <c r="C914" s="83"/>
      <c r="D914" s="83"/>
      <c r="E914" s="84"/>
    </row>
    <row r="915" spans="1:5" ht="20.100000000000001" customHeight="1">
      <c r="A915" s="81">
        <v>42918</v>
      </c>
      <c r="B915" s="85" t="s">
        <v>253</v>
      </c>
      <c r="C915" s="86"/>
      <c r="D915" s="86"/>
      <c r="E915" s="87"/>
    </row>
    <row r="916" spans="1:5" ht="20.100000000000001" customHeight="1">
      <c r="A916" s="81">
        <v>42919</v>
      </c>
      <c r="B916" s="85" t="s">
        <v>254</v>
      </c>
      <c r="C916" s="86"/>
      <c r="D916" s="86"/>
      <c r="E916" s="87"/>
    </row>
    <row r="917" spans="1:5" ht="20.100000000000001" customHeight="1">
      <c r="A917" s="81">
        <v>42920</v>
      </c>
      <c r="B917" s="88" t="s">
        <v>255</v>
      </c>
      <c r="C917" s="89"/>
      <c r="D917" s="89"/>
      <c r="E917" s="90"/>
    </row>
    <row r="918" spans="1:5" ht="20.100000000000001" customHeight="1">
      <c r="A918" s="81">
        <v>42921</v>
      </c>
      <c r="B918" s="91" t="s">
        <v>235</v>
      </c>
      <c r="C918" s="65"/>
      <c r="D918" s="65"/>
      <c r="E918" s="68"/>
    </row>
    <row r="919" spans="1:5" ht="20.100000000000001" customHeight="1">
      <c r="A919" s="81">
        <v>42922</v>
      </c>
      <c r="B919" s="92" t="s">
        <v>256</v>
      </c>
      <c r="C919" s="62"/>
      <c r="D919" s="62"/>
      <c r="E919" s="67"/>
    </row>
    <row r="920" spans="1:5" ht="20.100000000000001" customHeight="1">
      <c r="A920" s="81">
        <v>42923</v>
      </c>
      <c r="B920" s="93" t="s">
        <v>257</v>
      </c>
      <c r="C920" s="94"/>
      <c r="D920" s="94"/>
      <c r="E920" s="95"/>
    </row>
    <row r="921" spans="1:5" ht="20.100000000000001" customHeight="1">
      <c r="A921" s="81">
        <v>42924</v>
      </c>
      <c r="B921" s="85" t="s">
        <v>258</v>
      </c>
      <c r="C921" s="86"/>
      <c r="D921" s="86"/>
      <c r="E921" s="87"/>
    </row>
    <row r="922" spans="1:5" ht="20.100000000000001" customHeight="1">
      <c r="A922" s="81">
        <v>42925</v>
      </c>
      <c r="B922" s="85" t="s">
        <v>259</v>
      </c>
      <c r="C922" s="86"/>
      <c r="D922" s="86"/>
      <c r="E922" s="87"/>
    </row>
    <row r="923" spans="1:5" ht="20.100000000000001" customHeight="1">
      <c r="A923" s="81">
        <v>42926</v>
      </c>
      <c r="B923" s="85" t="s">
        <v>260</v>
      </c>
      <c r="C923" s="86"/>
      <c r="D923" s="86"/>
      <c r="E923" s="87"/>
    </row>
    <row r="924" spans="1:5" ht="20.100000000000001" customHeight="1">
      <c r="A924" s="81">
        <v>42927</v>
      </c>
      <c r="B924" s="85" t="s">
        <v>261</v>
      </c>
      <c r="C924" s="86"/>
      <c r="D924" s="86"/>
      <c r="E924" s="87"/>
    </row>
    <row r="925" spans="1:5" ht="20.100000000000001" customHeight="1">
      <c r="A925" s="81">
        <v>42928</v>
      </c>
      <c r="B925" s="96" t="s">
        <v>262</v>
      </c>
      <c r="C925" s="97"/>
      <c r="D925" s="97"/>
      <c r="E925" s="98"/>
    </row>
    <row r="926" spans="1:5" ht="20.100000000000001" customHeight="1">
      <c r="A926" s="81">
        <v>42929</v>
      </c>
      <c r="B926" s="92" t="s">
        <v>263</v>
      </c>
      <c r="C926" s="62"/>
      <c r="D926" s="62"/>
      <c r="E926" s="67"/>
    </row>
    <row r="927" spans="1:5" ht="20.100000000000001" customHeight="1">
      <c r="A927" s="81">
        <v>42930</v>
      </c>
      <c r="B927" s="64" t="s">
        <v>264</v>
      </c>
      <c r="C927" s="65"/>
      <c r="D927" s="65"/>
      <c r="E927" s="68"/>
    </row>
    <row r="928" spans="1:5" ht="20.100000000000001" customHeight="1">
      <c r="A928" s="81">
        <v>42931</v>
      </c>
      <c r="B928" s="93" t="s">
        <v>265</v>
      </c>
      <c r="C928" s="94"/>
      <c r="D928" s="94"/>
      <c r="E928" s="99"/>
    </row>
    <row r="929" spans="1:5" ht="20.100000000000001" customHeight="1">
      <c r="A929" s="81">
        <v>42932</v>
      </c>
      <c r="B929" s="167" t="s">
        <v>266</v>
      </c>
      <c r="C929" s="168"/>
      <c r="D929" s="168"/>
      <c r="E929" s="169"/>
    </row>
    <row r="930" spans="1:5" ht="20.100000000000001" customHeight="1">
      <c r="A930" s="81">
        <v>42933</v>
      </c>
      <c r="B930" s="85" t="s">
        <v>267</v>
      </c>
      <c r="C930" s="86"/>
      <c r="D930" s="86"/>
      <c r="E930" s="100"/>
    </row>
    <row r="931" spans="1:5" ht="20.100000000000001" customHeight="1">
      <c r="A931" s="81">
        <v>42934</v>
      </c>
      <c r="B931" s="88" t="s">
        <v>268</v>
      </c>
      <c r="C931" s="89"/>
      <c r="D931" s="89"/>
      <c r="E931" s="101"/>
    </row>
    <row r="932" spans="1:5" ht="20.100000000000001" customHeight="1">
      <c r="A932" s="81">
        <v>42935</v>
      </c>
      <c r="B932" s="91" t="s">
        <v>269</v>
      </c>
      <c r="C932" s="65"/>
      <c r="D932" s="65"/>
      <c r="E932" s="68"/>
    </row>
    <row r="933" spans="1:5" ht="20.100000000000001" customHeight="1">
      <c r="A933" s="81">
        <v>42936</v>
      </c>
      <c r="B933" s="92" t="s">
        <v>270</v>
      </c>
      <c r="C933" s="62"/>
      <c r="D933" s="62"/>
      <c r="E933" s="67"/>
    </row>
    <row r="934" spans="1:5" ht="20.100000000000001" customHeight="1">
      <c r="A934" s="81">
        <v>42937</v>
      </c>
      <c r="B934" s="93" t="s">
        <v>271</v>
      </c>
      <c r="C934" s="94"/>
      <c r="D934" s="94"/>
      <c r="E934" s="99"/>
    </row>
    <row r="935" spans="1:5" ht="20.100000000000001" customHeight="1">
      <c r="A935" s="81">
        <v>42938</v>
      </c>
      <c r="B935" s="85" t="s">
        <v>272</v>
      </c>
      <c r="C935" s="86"/>
      <c r="D935" s="86"/>
      <c r="E935" s="100"/>
    </row>
    <row r="936" spans="1:5" ht="20.100000000000001" customHeight="1">
      <c r="A936" s="81">
        <v>42939</v>
      </c>
      <c r="B936" s="85" t="s">
        <v>273</v>
      </c>
      <c r="C936" s="86"/>
      <c r="D936" s="86"/>
      <c r="E936" s="100"/>
    </row>
    <row r="937" spans="1:5" ht="20.100000000000001" customHeight="1">
      <c r="A937" s="81">
        <v>42940</v>
      </c>
      <c r="B937" s="85" t="s">
        <v>274</v>
      </c>
      <c r="C937" s="86"/>
      <c r="D937" s="86"/>
      <c r="E937" s="100"/>
    </row>
    <row r="938" spans="1:5" ht="20.100000000000001" customHeight="1">
      <c r="A938" s="81">
        <v>42941</v>
      </c>
      <c r="B938" s="88" t="s">
        <v>275</v>
      </c>
      <c r="C938" s="89"/>
      <c r="D938" s="89"/>
      <c r="E938" s="101"/>
    </row>
    <row r="939" spans="1:5" ht="20.100000000000001" customHeight="1">
      <c r="A939" s="81">
        <v>42942</v>
      </c>
      <c r="B939" s="91" t="s">
        <v>276</v>
      </c>
      <c r="C939" s="65"/>
      <c r="D939" s="65"/>
      <c r="E939" s="68"/>
    </row>
    <row r="940" spans="1:5" ht="20.100000000000001" customHeight="1">
      <c r="A940" s="81">
        <v>42943</v>
      </c>
      <c r="B940" s="92" t="s">
        <v>277</v>
      </c>
      <c r="C940" s="62"/>
      <c r="D940" s="62"/>
      <c r="E940" s="67"/>
    </row>
    <row r="941" spans="1:5" ht="20.100000000000001" customHeight="1">
      <c r="A941" s="81">
        <v>42944</v>
      </c>
      <c r="B941" s="93" t="s">
        <v>278</v>
      </c>
      <c r="C941" s="94"/>
      <c r="D941" s="94"/>
      <c r="E941" s="95"/>
    </row>
    <row r="942" spans="1:5" ht="20.100000000000001" customHeight="1">
      <c r="A942" s="81">
        <v>42945</v>
      </c>
      <c r="B942" s="85" t="s">
        <v>279</v>
      </c>
      <c r="C942" s="86"/>
      <c r="D942" s="86"/>
      <c r="E942" s="87"/>
    </row>
    <row r="943" spans="1:5" ht="20.100000000000001" customHeight="1">
      <c r="A943" s="81">
        <v>42946</v>
      </c>
      <c r="B943" s="85" t="s">
        <v>280</v>
      </c>
      <c r="C943" s="86"/>
      <c r="D943" s="86"/>
      <c r="E943" s="87"/>
    </row>
    <row r="944" spans="1:5" ht="20.100000000000001" customHeight="1">
      <c r="A944" s="81">
        <v>42947</v>
      </c>
      <c r="B944" s="102" t="s">
        <v>281</v>
      </c>
      <c r="C944" s="103"/>
      <c r="D944" s="103"/>
      <c r="E944" s="104"/>
    </row>
    <row r="945" spans="1:5" ht="20.100000000000001" customHeight="1">
      <c r="A945" s="81">
        <v>42948</v>
      </c>
      <c r="B945" s="105" t="s">
        <v>282</v>
      </c>
      <c r="C945" s="106"/>
      <c r="D945" s="106"/>
      <c r="E945" s="107"/>
    </row>
    <row r="946" spans="1:5" ht="20.100000000000001" customHeight="1">
      <c r="A946" s="81">
        <v>42949</v>
      </c>
      <c r="B946" s="91" t="s">
        <v>283</v>
      </c>
      <c r="C946" s="65"/>
      <c r="D946" s="65"/>
      <c r="E946" s="68"/>
    </row>
    <row r="947" spans="1:5" ht="20.100000000000001" customHeight="1">
      <c r="A947" s="81">
        <v>42950</v>
      </c>
      <c r="B947" s="92" t="s">
        <v>284</v>
      </c>
      <c r="C947" s="62"/>
      <c r="D947" s="62"/>
      <c r="E947" s="67"/>
    </row>
    <row r="948" spans="1:5" ht="20.100000000000001" customHeight="1">
      <c r="A948" s="81">
        <v>42951</v>
      </c>
      <c r="B948" s="92" t="s">
        <v>285</v>
      </c>
      <c r="C948" s="62"/>
      <c r="D948" s="62"/>
      <c r="E948" s="63"/>
    </row>
    <row r="949" spans="1:5" ht="20.100000000000001" customHeight="1">
      <c r="A949" s="81">
        <v>42952</v>
      </c>
      <c r="B949" s="93" t="s">
        <v>286</v>
      </c>
      <c r="C949" s="94"/>
      <c r="D949" s="94"/>
      <c r="E949" s="95"/>
    </row>
    <row r="950" spans="1:5" ht="20.100000000000001" customHeight="1">
      <c r="A950" s="81">
        <v>42953</v>
      </c>
      <c r="B950" s="85" t="s">
        <v>287</v>
      </c>
      <c r="C950" s="86"/>
      <c r="D950" s="86"/>
      <c r="E950" s="87"/>
    </row>
    <row r="951" spans="1:5" ht="20.100000000000001" customHeight="1">
      <c r="A951" s="81">
        <v>42954</v>
      </c>
      <c r="B951" s="85" t="s">
        <v>288</v>
      </c>
      <c r="C951" s="86"/>
      <c r="D951" s="86"/>
      <c r="E951" s="87"/>
    </row>
    <row r="952" spans="1:5" ht="20.100000000000001" customHeight="1">
      <c r="A952" s="81">
        <v>42955</v>
      </c>
      <c r="B952" s="88" t="s">
        <v>289</v>
      </c>
      <c r="C952" s="89"/>
      <c r="D952" s="89"/>
      <c r="E952" s="90"/>
    </row>
    <row r="953" spans="1:5" ht="20.100000000000001" customHeight="1">
      <c r="A953" s="81">
        <v>42956</v>
      </c>
      <c r="B953" s="91" t="s">
        <v>290</v>
      </c>
      <c r="C953" s="65"/>
      <c r="D953" s="65"/>
      <c r="E953" s="68"/>
    </row>
    <row r="954" spans="1:5" ht="20.100000000000001" customHeight="1">
      <c r="A954" s="81">
        <v>42957</v>
      </c>
      <c r="B954" s="92" t="s">
        <v>291</v>
      </c>
      <c r="C954" s="62"/>
      <c r="D954" s="62"/>
      <c r="E954" s="67"/>
    </row>
    <row r="955" spans="1:5" ht="20.100000000000001" customHeight="1">
      <c r="A955" s="81">
        <v>42958</v>
      </c>
      <c r="B955" s="93" t="s">
        <v>292</v>
      </c>
      <c r="C955" s="94"/>
      <c r="D955" s="94"/>
      <c r="E955" s="95"/>
    </row>
    <row r="956" spans="1:5" ht="20.100000000000001" customHeight="1">
      <c r="A956" s="81">
        <v>42959</v>
      </c>
      <c r="B956" s="85" t="s">
        <v>293</v>
      </c>
      <c r="C956" s="86"/>
      <c r="D956" s="86"/>
      <c r="E956" s="87"/>
    </row>
    <row r="957" spans="1:5" ht="20.100000000000001" customHeight="1">
      <c r="A957" s="81">
        <v>42960</v>
      </c>
      <c r="B957" s="85" t="s">
        <v>294</v>
      </c>
      <c r="C957" s="86"/>
      <c r="D957" s="86"/>
      <c r="E957" s="87"/>
    </row>
    <row r="958" spans="1:5" ht="20.100000000000001" customHeight="1">
      <c r="A958" s="81">
        <v>42961</v>
      </c>
      <c r="B958" s="88" t="s">
        <v>295</v>
      </c>
      <c r="C958" s="89"/>
      <c r="D958" s="89"/>
      <c r="E958" s="90"/>
    </row>
    <row r="959" spans="1:5" ht="20.100000000000001" customHeight="1">
      <c r="A959" s="81">
        <v>42962</v>
      </c>
      <c r="B959" s="64" t="s">
        <v>296</v>
      </c>
      <c r="C959" s="65"/>
      <c r="D959" s="65"/>
      <c r="E959" s="66"/>
    </row>
    <row r="960" spans="1:5" ht="20.100000000000001" customHeight="1">
      <c r="A960" s="81">
        <v>42963</v>
      </c>
      <c r="B960" s="91" t="s">
        <v>297</v>
      </c>
      <c r="C960" s="65"/>
      <c r="D960" s="65"/>
      <c r="E960" s="66"/>
    </row>
    <row r="961" spans="1:5" ht="20.100000000000001" customHeight="1">
      <c r="A961" s="81">
        <v>42964</v>
      </c>
      <c r="B961" s="92" t="s">
        <v>298</v>
      </c>
      <c r="C961" s="62"/>
      <c r="D961" s="62"/>
      <c r="E961" s="67"/>
    </row>
    <row r="962" spans="1:5" ht="20.100000000000001" customHeight="1">
      <c r="A962" s="81">
        <v>42965</v>
      </c>
      <c r="B962" s="92" t="s">
        <v>299</v>
      </c>
      <c r="C962" s="62"/>
      <c r="D962" s="62"/>
      <c r="E962" s="67"/>
    </row>
    <row r="963" spans="1:5" ht="20.100000000000001" customHeight="1">
      <c r="A963" s="81">
        <v>42966</v>
      </c>
      <c r="B963" s="93" t="s">
        <v>300</v>
      </c>
      <c r="C963" s="94"/>
      <c r="D963" s="94"/>
      <c r="E963" s="99"/>
    </row>
    <row r="964" spans="1:5" ht="20.100000000000001" customHeight="1">
      <c r="A964" s="81">
        <v>42967</v>
      </c>
      <c r="B964" s="85" t="s">
        <v>301</v>
      </c>
      <c r="C964" s="86"/>
      <c r="D964" s="86"/>
      <c r="E964" s="100"/>
    </row>
    <row r="965" spans="1:5" ht="20.100000000000001" customHeight="1">
      <c r="A965" s="81">
        <v>42968</v>
      </c>
      <c r="B965" s="85" t="s">
        <v>302</v>
      </c>
      <c r="C965" s="86"/>
      <c r="D965" s="86"/>
      <c r="E965" s="100"/>
    </row>
    <row r="966" spans="1:5" ht="20.100000000000001" customHeight="1">
      <c r="A966" s="81">
        <v>42969</v>
      </c>
      <c r="B966" s="88" t="s">
        <v>303</v>
      </c>
      <c r="C966" s="89"/>
      <c r="D966" s="89"/>
      <c r="E966" s="101"/>
    </row>
    <row r="967" spans="1:5" ht="20.100000000000001" customHeight="1">
      <c r="A967" s="81">
        <v>42970</v>
      </c>
      <c r="B967" s="91" t="s">
        <v>304</v>
      </c>
      <c r="C967" s="65"/>
      <c r="D967" s="65"/>
      <c r="E967" s="68"/>
    </row>
    <row r="968" spans="1:5" ht="20.100000000000001" customHeight="1">
      <c r="A968" s="81">
        <v>42971</v>
      </c>
      <c r="B968" s="92" t="s">
        <v>305</v>
      </c>
      <c r="C968" s="62"/>
      <c r="D968" s="62"/>
      <c r="E968" s="67"/>
    </row>
    <row r="969" spans="1:5" ht="20.100000000000001" customHeight="1">
      <c r="A969" s="81">
        <v>42972</v>
      </c>
      <c r="B969" s="92" t="s">
        <v>306</v>
      </c>
      <c r="C969" s="62"/>
      <c r="D969" s="62"/>
      <c r="E969" s="67"/>
    </row>
    <row r="970" spans="1:5" ht="20.100000000000001" customHeight="1">
      <c r="A970" s="81">
        <v>42973</v>
      </c>
      <c r="B970" s="93" t="s">
        <v>307</v>
      </c>
      <c r="C970" s="94"/>
      <c r="D970" s="94"/>
      <c r="E970" s="99"/>
    </row>
    <row r="971" spans="1:5" ht="20.100000000000001" customHeight="1">
      <c r="A971" s="81">
        <v>42974</v>
      </c>
      <c r="B971" s="85" t="s">
        <v>308</v>
      </c>
      <c r="C971" s="86"/>
      <c r="D971" s="86"/>
      <c r="E971" s="100"/>
    </row>
    <row r="972" spans="1:5" ht="20.100000000000001" customHeight="1">
      <c r="A972" s="81">
        <v>42975</v>
      </c>
      <c r="B972" s="85" t="s">
        <v>218</v>
      </c>
      <c r="C972" s="86"/>
      <c r="D972" s="86"/>
      <c r="E972" s="100"/>
    </row>
    <row r="973" spans="1:5" ht="20.100000000000001" customHeight="1">
      <c r="A973" s="81">
        <v>42976</v>
      </c>
      <c r="B973" s="88" t="s">
        <v>309</v>
      </c>
      <c r="C973" s="89"/>
      <c r="D973" s="89"/>
      <c r="E973" s="101"/>
    </row>
    <row r="974" spans="1:5" ht="20.100000000000001" customHeight="1">
      <c r="A974" s="81">
        <v>42977</v>
      </c>
      <c r="B974" s="91" t="s">
        <v>310</v>
      </c>
      <c r="C974" s="65"/>
      <c r="D974" s="65"/>
      <c r="E974" s="68"/>
    </row>
    <row r="975" spans="1:5" ht="20.100000000000001" customHeight="1">
      <c r="A975" s="81">
        <v>42978</v>
      </c>
      <c r="B975" s="92" t="s">
        <v>311</v>
      </c>
      <c r="C975" s="62"/>
      <c r="D975" s="62"/>
      <c r="E975" s="108"/>
    </row>
    <row r="976" spans="1:5" ht="20.100000000000001" customHeight="1">
      <c r="A976" s="81">
        <v>42979</v>
      </c>
      <c r="B976" s="105" t="s">
        <v>312</v>
      </c>
      <c r="C976" s="106"/>
      <c r="D976" s="106"/>
      <c r="E976" s="107"/>
    </row>
    <row r="977" spans="1:5" ht="20.100000000000001" customHeight="1">
      <c r="A977" s="81">
        <v>42980</v>
      </c>
      <c r="B977" s="93" t="s">
        <v>313</v>
      </c>
      <c r="C977" s="94"/>
      <c r="D977" s="94"/>
      <c r="E977" s="95"/>
    </row>
    <row r="978" spans="1:5" ht="20.100000000000001" customHeight="1">
      <c r="A978" s="81">
        <v>42981</v>
      </c>
      <c r="B978" s="85" t="s">
        <v>314</v>
      </c>
      <c r="C978" s="86"/>
      <c r="D978" s="86"/>
      <c r="E978" s="87"/>
    </row>
    <row r="979" spans="1:5" ht="20.100000000000001" customHeight="1">
      <c r="A979" s="81">
        <v>42982</v>
      </c>
      <c r="B979" s="88" t="s">
        <v>315</v>
      </c>
      <c r="C979" s="89"/>
      <c r="D979" s="89"/>
      <c r="E979" s="90"/>
    </row>
    <row r="980" spans="1:5" ht="20.100000000000001" customHeight="1">
      <c r="A980" s="81">
        <v>42983</v>
      </c>
      <c r="B980" s="93" t="s">
        <v>316</v>
      </c>
      <c r="C980" s="94"/>
      <c r="D980" s="94"/>
      <c r="E980" s="95"/>
    </row>
    <row r="981" spans="1:5" ht="20.100000000000001" customHeight="1">
      <c r="A981" s="81">
        <v>42984</v>
      </c>
      <c r="B981" s="96" t="s">
        <v>317</v>
      </c>
      <c r="C981" s="97"/>
      <c r="D981" s="97"/>
      <c r="E981" s="98"/>
    </row>
    <row r="982" spans="1:5" ht="20.100000000000001" customHeight="1">
      <c r="A982" s="81">
        <v>42985</v>
      </c>
      <c r="B982" s="92" t="s">
        <v>318</v>
      </c>
      <c r="C982" s="62"/>
      <c r="D982" s="62"/>
      <c r="E982" s="67"/>
    </row>
    <row r="983" spans="1:5" ht="20.100000000000001" customHeight="1">
      <c r="A983" s="81">
        <v>42986</v>
      </c>
      <c r="B983" s="92" t="s">
        <v>319</v>
      </c>
      <c r="C983" s="62"/>
      <c r="D983" s="62"/>
      <c r="E983" s="67"/>
    </row>
    <row r="984" spans="1:5" ht="20.100000000000001" customHeight="1">
      <c r="A984" s="81">
        <v>42987</v>
      </c>
      <c r="B984" s="93" t="s">
        <v>320</v>
      </c>
      <c r="C984" s="94"/>
      <c r="D984" s="94"/>
      <c r="E984" s="99"/>
    </row>
    <row r="985" spans="1:5" ht="20.100000000000001" customHeight="1">
      <c r="A985" s="81">
        <v>42988</v>
      </c>
      <c r="B985" s="85" t="s">
        <v>321</v>
      </c>
      <c r="C985" s="86"/>
      <c r="D985" s="86"/>
      <c r="E985" s="100"/>
    </row>
    <row r="986" spans="1:5" ht="20.100000000000001" customHeight="1">
      <c r="A986" s="81">
        <v>42989</v>
      </c>
      <c r="B986" s="85" t="s">
        <v>322</v>
      </c>
      <c r="C986" s="86"/>
      <c r="D986" s="86"/>
      <c r="E986" s="100"/>
    </row>
    <row r="987" spans="1:5" ht="20.100000000000001" customHeight="1">
      <c r="A987" s="81">
        <v>42990</v>
      </c>
      <c r="B987" s="88" t="s">
        <v>323</v>
      </c>
      <c r="C987" s="89"/>
      <c r="D987" s="89"/>
      <c r="E987" s="101"/>
    </row>
    <row r="988" spans="1:5" ht="20.100000000000001" customHeight="1">
      <c r="A988" s="81">
        <v>42991</v>
      </c>
      <c r="B988" s="91" t="s">
        <v>324</v>
      </c>
      <c r="C988" s="65"/>
      <c r="D988" s="65"/>
      <c r="E988" s="68"/>
    </row>
    <row r="989" spans="1:5" ht="20.100000000000001" customHeight="1">
      <c r="A989" s="81">
        <v>42992</v>
      </c>
      <c r="B989" s="92" t="s">
        <v>325</v>
      </c>
      <c r="C989" s="62"/>
      <c r="D989" s="62"/>
      <c r="E989" s="67"/>
    </row>
    <row r="990" spans="1:5" ht="20.100000000000001" customHeight="1">
      <c r="A990" s="81">
        <v>42993</v>
      </c>
      <c r="B990" s="92" t="s">
        <v>326</v>
      </c>
      <c r="C990" s="62"/>
      <c r="D990" s="62"/>
      <c r="E990" s="63"/>
    </row>
    <row r="991" spans="1:5" ht="20.100000000000001" customHeight="1">
      <c r="A991" s="81">
        <v>42994</v>
      </c>
      <c r="B991" s="93" t="s">
        <v>327</v>
      </c>
      <c r="C991" s="94"/>
      <c r="D991" s="94"/>
      <c r="E991" s="95"/>
    </row>
    <row r="992" spans="1:5" ht="20.100000000000001" customHeight="1">
      <c r="A992" s="81">
        <v>42995</v>
      </c>
      <c r="B992" s="85" t="s">
        <v>328</v>
      </c>
      <c r="C992" s="86"/>
      <c r="D992" s="86"/>
      <c r="E992" s="87"/>
    </row>
    <row r="993" spans="1:5" ht="20.100000000000001" customHeight="1">
      <c r="A993" s="81">
        <v>42996</v>
      </c>
      <c r="B993" s="88" t="s">
        <v>329</v>
      </c>
      <c r="C993" s="89"/>
      <c r="D993" s="89"/>
      <c r="E993" s="90"/>
    </row>
    <row r="994" spans="1:5" ht="20.100000000000001" customHeight="1">
      <c r="A994" s="81">
        <v>42997</v>
      </c>
      <c r="B994" s="92" t="s">
        <v>330</v>
      </c>
      <c r="C994" s="62"/>
      <c r="D994" s="62"/>
      <c r="E994" s="63"/>
    </row>
    <row r="995" spans="1:5" ht="20.100000000000001" customHeight="1">
      <c r="A995" s="81">
        <v>42998</v>
      </c>
      <c r="B995" s="91" t="s">
        <v>331</v>
      </c>
      <c r="C995" s="65"/>
      <c r="D995" s="65"/>
      <c r="E995" s="68"/>
    </row>
    <row r="996" spans="1:5" ht="20.100000000000001" customHeight="1">
      <c r="A996" s="81">
        <v>42999</v>
      </c>
      <c r="B996" s="92" t="s">
        <v>332</v>
      </c>
      <c r="C996" s="62"/>
      <c r="D996" s="62"/>
      <c r="E996" s="67"/>
    </row>
    <row r="997" spans="1:5" ht="20.100000000000001" customHeight="1">
      <c r="A997" s="81">
        <v>43000</v>
      </c>
      <c r="B997" s="92" t="s">
        <v>333</v>
      </c>
      <c r="C997" s="62"/>
      <c r="D997" s="62"/>
      <c r="E997" s="63"/>
    </row>
    <row r="998" spans="1:5" ht="20.100000000000001" customHeight="1">
      <c r="A998" s="81">
        <v>43001</v>
      </c>
      <c r="B998" s="93" t="s">
        <v>334</v>
      </c>
      <c r="C998" s="94"/>
      <c r="D998" s="94"/>
      <c r="E998" s="95"/>
    </row>
    <row r="999" spans="1:5" ht="20.100000000000001" customHeight="1">
      <c r="A999" s="81">
        <v>43002</v>
      </c>
      <c r="B999" s="85" t="s">
        <v>335</v>
      </c>
      <c r="C999" s="86"/>
      <c r="D999" s="86"/>
      <c r="E999" s="87"/>
    </row>
    <row r="1000" spans="1:5" ht="20.100000000000001" customHeight="1">
      <c r="A1000" s="81">
        <v>43003</v>
      </c>
      <c r="B1000" s="88" t="s">
        <v>336</v>
      </c>
      <c r="C1000" s="89"/>
      <c r="D1000" s="89"/>
      <c r="E1000" s="90"/>
    </row>
    <row r="1001" spans="1:5" ht="20.100000000000001" customHeight="1">
      <c r="A1001" s="81">
        <v>43004</v>
      </c>
      <c r="B1001" s="92" t="s">
        <v>337</v>
      </c>
      <c r="C1001" s="62"/>
      <c r="D1001" s="62"/>
      <c r="E1001" s="63"/>
    </row>
    <row r="1002" spans="1:5" ht="20.100000000000001" customHeight="1">
      <c r="A1002" s="81">
        <v>43005</v>
      </c>
      <c r="B1002" s="91" t="s">
        <v>338</v>
      </c>
      <c r="C1002" s="65"/>
      <c r="D1002" s="65"/>
      <c r="E1002" s="68"/>
    </row>
    <row r="1003" spans="1:5" ht="20.100000000000001" customHeight="1">
      <c r="A1003" s="81">
        <v>43006</v>
      </c>
      <c r="B1003" s="92" t="s">
        <v>339</v>
      </c>
      <c r="C1003" s="62"/>
      <c r="D1003" s="62"/>
      <c r="E1003" s="67"/>
    </row>
    <row r="1004" spans="1:5" ht="20.100000000000001" customHeight="1">
      <c r="A1004" s="81">
        <v>43007</v>
      </c>
      <c r="B1004" s="92" t="s">
        <v>340</v>
      </c>
      <c r="C1004" s="62"/>
      <c r="D1004" s="62"/>
      <c r="E1004" s="63"/>
    </row>
    <row r="1005" spans="1:5" ht="20.100000000000001" customHeight="1">
      <c r="A1005" s="81">
        <v>43008</v>
      </c>
      <c r="B1005" s="110" t="s">
        <v>341</v>
      </c>
      <c r="C1005" s="70"/>
      <c r="D1005" s="70"/>
      <c r="E1005" s="71"/>
    </row>
    <row r="1006" spans="1:5" ht="20.100000000000001" customHeight="1">
      <c r="A1006" s="81">
        <v>43009</v>
      </c>
      <c r="B1006" s="105" t="s">
        <v>342</v>
      </c>
      <c r="C1006" s="106"/>
      <c r="D1006" s="106"/>
      <c r="E1006" s="107"/>
    </row>
    <row r="1007" spans="1:5" ht="20.100000000000001" customHeight="1">
      <c r="A1007" s="81">
        <v>43010</v>
      </c>
      <c r="B1007" s="93" t="s">
        <v>343</v>
      </c>
      <c r="C1007" s="94"/>
      <c r="D1007" s="94"/>
      <c r="E1007" s="95"/>
    </row>
    <row r="1008" spans="1:5" ht="20.100000000000001" customHeight="1">
      <c r="A1008" s="81">
        <v>43011</v>
      </c>
      <c r="B1008" s="88" t="s">
        <v>344</v>
      </c>
      <c r="C1008" s="89"/>
      <c r="D1008" s="89"/>
      <c r="E1008" s="90"/>
    </row>
    <row r="1009" spans="1:5" ht="20.100000000000001" customHeight="1">
      <c r="A1009" s="81">
        <v>43012</v>
      </c>
      <c r="B1009" s="91" t="s">
        <v>345</v>
      </c>
      <c r="C1009" s="65"/>
      <c r="D1009" s="65"/>
      <c r="E1009" s="68"/>
    </row>
    <row r="1010" spans="1:5" ht="20.100000000000001" customHeight="1">
      <c r="A1010" s="81">
        <v>43013</v>
      </c>
      <c r="B1010" s="92" t="s">
        <v>346</v>
      </c>
      <c r="C1010" s="62"/>
      <c r="D1010" s="62"/>
      <c r="E1010" s="67"/>
    </row>
    <row r="1011" spans="1:5" ht="20.100000000000001" customHeight="1">
      <c r="A1011" s="81">
        <v>43014</v>
      </c>
      <c r="B1011" s="93" t="s">
        <v>347</v>
      </c>
      <c r="C1011" s="94"/>
      <c r="D1011" s="94"/>
      <c r="E1011" s="95"/>
    </row>
    <row r="1012" spans="1:5" ht="20.100000000000001" customHeight="1">
      <c r="A1012" s="81">
        <v>43015</v>
      </c>
      <c r="B1012" s="85" t="s">
        <v>348</v>
      </c>
      <c r="C1012" s="86"/>
      <c r="D1012" s="86"/>
      <c r="E1012" s="87"/>
    </row>
    <row r="1013" spans="1:5" ht="20.100000000000001" customHeight="1">
      <c r="A1013" s="81">
        <v>43016</v>
      </c>
      <c r="B1013" s="88" t="s">
        <v>349</v>
      </c>
      <c r="C1013" s="89"/>
      <c r="D1013" s="89"/>
      <c r="E1013" s="90"/>
    </row>
    <row r="1014" spans="1:5" ht="20.100000000000001" customHeight="1">
      <c r="A1014" s="81">
        <v>43017</v>
      </c>
      <c r="B1014" s="93" t="s">
        <v>350</v>
      </c>
      <c r="C1014" s="94"/>
      <c r="D1014" s="94"/>
      <c r="E1014" s="95"/>
    </row>
    <row r="1015" spans="1:5" ht="20.100000000000001" customHeight="1">
      <c r="A1015" s="81">
        <v>43018</v>
      </c>
      <c r="B1015" s="88" t="s">
        <v>351</v>
      </c>
      <c r="C1015" s="89"/>
      <c r="D1015" s="89"/>
      <c r="E1015" s="90"/>
    </row>
    <row r="1016" spans="1:5" ht="20.100000000000001" customHeight="1">
      <c r="A1016" s="81">
        <v>43019</v>
      </c>
      <c r="B1016" s="91" t="s">
        <v>352</v>
      </c>
      <c r="C1016" s="65"/>
      <c r="D1016" s="65"/>
      <c r="E1016" s="68"/>
    </row>
    <row r="1017" spans="1:5" ht="20.100000000000001" customHeight="1">
      <c r="A1017" s="81">
        <v>43020</v>
      </c>
      <c r="B1017" s="92" t="s">
        <v>353</v>
      </c>
      <c r="C1017" s="62"/>
      <c r="D1017" s="62"/>
      <c r="E1017" s="67"/>
    </row>
    <row r="1018" spans="1:5" ht="20.100000000000001" customHeight="1">
      <c r="A1018" s="81">
        <v>43021</v>
      </c>
      <c r="B1018" s="92" t="s">
        <v>354</v>
      </c>
      <c r="C1018" s="62"/>
      <c r="D1018" s="62"/>
      <c r="E1018" s="63"/>
    </row>
    <row r="1019" spans="1:5" ht="20.100000000000001" customHeight="1">
      <c r="A1019" s="81">
        <v>43022</v>
      </c>
      <c r="B1019" s="92" t="s">
        <v>355</v>
      </c>
      <c r="C1019" s="62"/>
      <c r="D1019" s="62"/>
      <c r="E1019" s="63"/>
    </row>
    <row r="1020" spans="1:5" ht="20.100000000000001" customHeight="1">
      <c r="A1020" s="81">
        <v>43023</v>
      </c>
      <c r="B1020" s="92" t="s">
        <v>356</v>
      </c>
      <c r="C1020" s="62"/>
      <c r="D1020" s="62"/>
      <c r="E1020" s="63"/>
    </row>
    <row r="1021" spans="1:5" ht="20.100000000000001" customHeight="1">
      <c r="A1021" s="81">
        <v>43024</v>
      </c>
      <c r="B1021" s="93" t="s">
        <v>357</v>
      </c>
      <c r="C1021" s="94"/>
      <c r="D1021" s="94"/>
      <c r="E1021" s="95"/>
    </row>
    <row r="1022" spans="1:5" ht="20.100000000000001" customHeight="1">
      <c r="A1022" s="81">
        <v>43025</v>
      </c>
      <c r="B1022" s="88" t="s">
        <v>358</v>
      </c>
      <c r="C1022" s="89"/>
      <c r="D1022" s="89"/>
      <c r="E1022" s="90"/>
    </row>
    <row r="1023" spans="1:5" ht="20.100000000000001" customHeight="1">
      <c r="A1023" s="81">
        <v>43026</v>
      </c>
      <c r="B1023" s="91" t="s">
        <v>359</v>
      </c>
      <c r="C1023" s="65"/>
      <c r="D1023" s="65"/>
      <c r="E1023" s="68"/>
    </row>
    <row r="1024" spans="1:5" ht="20.100000000000001" customHeight="1">
      <c r="A1024" s="81">
        <v>43027</v>
      </c>
      <c r="B1024" s="92" t="s">
        <v>360</v>
      </c>
      <c r="C1024" s="62"/>
      <c r="D1024" s="62"/>
      <c r="E1024" s="67"/>
    </row>
    <row r="1025" spans="1:5" ht="20.100000000000001" customHeight="1">
      <c r="A1025" s="81">
        <v>43028</v>
      </c>
      <c r="B1025" s="93" t="s">
        <v>361</v>
      </c>
      <c r="C1025" s="94"/>
      <c r="D1025" s="94"/>
      <c r="E1025" s="95"/>
    </row>
    <row r="1026" spans="1:5" ht="20.100000000000001" customHeight="1">
      <c r="A1026" s="81">
        <v>43029</v>
      </c>
      <c r="B1026" s="85" t="s">
        <v>362</v>
      </c>
      <c r="C1026" s="86"/>
      <c r="D1026" s="86"/>
      <c r="E1026" s="87"/>
    </row>
    <row r="1027" spans="1:5" ht="20.100000000000001" customHeight="1">
      <c r="A1027" s="81">
        <v>43030</v>
      </c>
      <c r="B1027" s="88" t="s">
        <v>363</v>
      </c>
      <c r="C1027" s="89"/>
      <c r="D1027" s="89"/>
      <c r="E1027" s="90"/>
    </row>
    <row r="1028" spans="1:5" ht="20.100000000000001" customHeight="1">
      <c r="A1028" s="81">
        <v>43031</v>
      </c>
      <c r="B1028" s="93" t="s">
        <v>364</v>
      </c>
      <c r="C1028" s="94"/>
      <c r="D1028" s="94"/>
      <c r="E1028" s="95"/>
    </row>
    <row r="1029" spans="1:5" ht="20.100000000000001" customHeight="1">
      <c r="A1029" s="81">
        <v>43032</v>
      </c>
      <c r="B1029" s="88" t="s">
        <v>365</v>
      </c>
      <c r="C1029" s="89"/>
      <c r="D1029" s="89"/>
      <c r="E1029" s="90"/>
    </row>
    <row r="1030" spans="1:5" ht="20.100000000000001" customHeight="1">
      <c r="A1030" s="81">
        <v>43033</v>
      </c>
      <c r="B1030" s="91" t="s">
        <v>366</v>
      </c>
      <c r="C1030" s="65"/>
      <c r="D1030" s="65"/>
      <c r="E1030" s="68"/>
    </row>
    <row r="1031" spans="1:5" ht="20.100000000000001" customHeight="1">
      <c r="A1031" s="81">
        <v>43034</v>
      </c>
      <c r="B1031" s="92" t="s">
        <v>367</v>
      </c>
      <c r="C1031" s="62"/>
      <c r="D1031" s="62"/>
      <c r="E1031" s="67"/>
    </row>
    <row r="1032" spans="1:5" ht="20.100000000000001" customHeight="1">
      <c r="A1032" s="81">
        <v>43035</v>
      </c>
      <c r="B1032" s="93" t="s">
        <v>368</v>
      </c>
      <c r="C1032" s="94"/>
      <c r="D1032" s="94"/>
      <c r="E1032" s="95"/>
    </row>
    <row r="1033" spans="1:5" ht="20.100000000000001" customHeight="1">
      <c r="A1033" s="81">
        <v>43036</v>
      </c>
      <c r="B1033" s="85" t="s">
        <v>369</v>
      </c>
      <c r="C1033" s="86"/>
      <c r="D1033" s="86"/>
      <c r="E1033" s="87"/>
    </row>
    <row r="1034" spans="1:5" ht="20.100000000000001" customHeight="1">
      <c r="A1034" s="81">
        <v>43037</v>
      </c>
      <c r="B1034" s="88" t="s">
        <v>370</v>
      </c>
      <c r="C1034" s="89"/>
      <c r="D1034" s="89"/>
      <c r="E1034" s="90"/>
    </row>
    <row r="1035" spans="1:5" ht="20.100000000000001" customHeight="1">
      <c r="A1035" s="81">
        <v>43038</v>
      </c>
      <c r="B1035" s="93" t="s">
        <v>371</v>
      </c>
      <c r="C1035" s="94"/>
      <c r="D1035" s="94"/>
      <c r="E1035" s="95"/>
    </row>
    <row r="1036" spans="1:5" ht="20.100000000000001" customHeight="1">
      <c r="A1036" s="81">
        <v>43039</v>
      </c>
      <c r="B1036" s="102" t="s">
        <v>372</v>
      </c>
      <c r="C1036" s="103"/>
      <c r="D1036" s="103"/>
      <c r="E1036" s="104"/>
    </row>
    <row r="1037" spans="1:5" ht="20.100000000000001" customHeight="1">
      <c r="A1037" s="81">
        <v>43040</v>
      </c>
      <c r="B1037" s="78" t="s">
        <v>373</v>
      </c>
      <c r="C1037" s="79"/>
      <c r="D1037" s="79"/>
      <c r="E1037" s="80"/>
    </row>
    <row r="1038" spans="1:5" ht="20.100000000000001" customHeight="1">
      <c r="A1038" s="81">
        <v>43041</v>
      </c>
      <c r="B1038" s="61" t="s">
        <v>374</v>
      </c>
      <c r="C1038" s="62"/>
      <c r="D1038" s="62"/>
      <c r="E1038" s="63"/>
    </row>
    <row r="1039" spans="1:5" ht="20.100000000000001" customHeight="1">
      <c r="A1039" s="81">
        <v>43042</v>
      </c>
      <c r="B1039" s="111" t="s">
        <v>375</v>
      </c>
      <c r="C1039" s="94"/>
      <c r="D1039" s="94"/>
      <c r="E1039" s="95"/>
    </row>
    <row r="1040" spans="1:5" ht="20.100000000000001" customHeight="1">
      <c r="A1040" s="81">
        <v>43043</v>
      </c>
      <c r="B1040" s="112" t="s">
        <v>133</v>
      </c>
      <c r="C1040" s="86"/>
      <c r="D1040" s="86"/>
      <c r="E1040" s="87"/>
    </row>
    <row r="1041" spans="1:5" ht="20.100000000000001" customHeight="1">
      <c r="A1041" s="81">
        <v>43044</v>
      </c>
      <c r="B1041" s="113" t="s">
        <v>376</v>
      </c>
      <c r="C1041" s="89"/>
      <c r="D1041" s="89"/>
      <c r="E1041" s="90"/>
    </row>
    <row r="1042" spans="1:5" ht="20.100000000000001" customHeight="1">
      <c r="A1042" s="81">
        <v>43045</v>
      </c>
      <c r="B1042" s="111" t="s">
        <v>377</v>
      </c>
      <c r="C1042" s="94"/>
      <c r="D1042" s="94"/>
      <c r="E1042" s="95"/>
    </row>
    <row r="1043" spans="1:5" ht="20.100000000000001" customHeight="1">
      <c r="A1043" s="81">
        <v>43046</v>
      </c>
      <c r="B1043" s="113" t="s">
        <v>378</v>
      </c>
      <c r="C1043" s="89"/>
      <c r="D1043" s="89"/>
      <c r="E1043" s="90"/>
    </row>
    <row r="1044" spans="1:5" ht="20.100000000000001" customHeight="1">
      <c r="A1044" s="81">
        <v>43047</v>
      </c>
      <c r="B1044" s="64" t="s">
        <v>379</v>
      </c>
      <c r="C1044" s="65"/>
      <c r="D1044" s="65"/>
      <c r="E1044" s="66"/>
    </row>
    <row r="1045" spans="1:5" ht="20.100000000000001" customHeight="1">
      <c r="A1045" s="81">
        <v>43048</v>
      </c>
      <c r="B1045" s="61" t="s">
        <v>380</v>
      </c>
      <c r="C1045" s="62"/>
      <c r="D1045" s="62"/>
      <c r="E1045" s="63"/>
    </row>
    <row r="1046" spans="1:5" ht="20.100000000000001" customHeight="1">
      <c r="A1046" s="81">
        <v>43049</v>
      </c>
      <c r="B1046" s="111" t="s">
        <v>381</v>
      </c>
      <c r="C1046" s="94"/>
      <c r="D1046" s="94"/>
      <c r="E1046" s="95"/>
    </row>
    <row r="1047" spans="1:5" ht="20.100000000000001" customHeight="1">
      <c r="A1047" s="81">
        <v>43050</v>
      </c>
      <c r="B1047" s="114" t="s">
        <v>382</v>
      </c>
      <c r="C1047" s="115"/>
      <c r="D1047" s="115"/>
      <c r="E1047" s="116"/>
    </row>
    <row r="1048" spans="1:5" ht="20.100000000000001" customHeight="1">
      <c r="A1048" s="81">
        <v>43051</v>
      </c>
      <c r="B1048" s="85" t="s">
        <v>383</v>
      </c>
      <c r="C1048" s="86"/>
      <c r="D1048" s="86"/>
      <c r="E1048" s="87"/>
    </row>
    <row r="1049" spans="1:5" ht="20.100000000000001" customHeight="1">
      <c r="A1049" s="81">
        <v>43052</v>
      </c>
      <c r="B1049" s="88" t="s">
        <v>384</v>
      </c>
      <c r="C1049" s="89"/>
      <c r="D1049" s="89"/>
      <c r="E1049" s="90"/>
    </row>
    <row r="1050" spans="1:5" ht="20.100000000000001" customHeight="1">
      <c r="A1050" s="81">
        <v>43053</v>
      </c>
      <c r="B1050" s="92" t="s">
        <v>385</v>
      </c>
      <c r="C1050" s="62"/>
      <c r="D1050" s="62"/>
      <c r="E1050" s="63"/>
    </row>
    <row r="1051" spans="1:5" ht="20.100000000000001" customHeight="1">
      <c r="A1051" s="81">
        <v>43054</v>
      </c>
      <c r="B1051" s="91" t="s">
        <v>386</v>
      </c>
      <c r="C1051" s="65"/>
      <c r="D1051" s="65"/>
      <c r="E1051" s="68"/>
    </row>
    <row r="1052" spans="1:5" ht="20.100000000000001" customHeight="1">
      <c r="A1052" s="81">
        <v>43055</v>
      </c>
      <c r="B1052" s="92" t="s">
        <v>387</v>
      </c>
      <c r="C1052" s="62"/>
      <c r="D1052" s="62"/>
      <c r="E1052" s="67"/>
    </row>
    <row r="1053" spans="1:5" ht="20.100000000000001" customHeight="1">
      <c r="A1053" s="81">
        <v>43056</v>
      </c>
      <c r="B1053" s="93" t="s">
        <v>388</v>
      </c>
      <c r="C1053" s="94"/>
      <c r="D1053" s="94"/>
      <c r="E1053" s="99"/>
    </row>
    <row r="1054" spans="1:5" ht="20.100000000000001" customHeight="1">
      <c r="A1054" s="81">
        <v>43057</v>
      </c>
      <c r="B1054" s="85" t="s">
        <v>389</v>
      </c>
      <c r="C1054" s="86"/>
      <c r="D1054" s="86"/>
      <c r="E1054" s="100"/>
    </row>
    <row r="1055" spans="1:5" ht="20.100000000000001" customHeight="1">
      <c r="A1055" s="81">
        <v>43058</v>
      </c>
      <c r="B1055" s="85" t="s">
        <v>390</v>
      </c>
      <c r="C1055" s="86"/>
      <c r="D1055" s="86"/>
      <c r="E1055" s="100"/>
    </row>
    <row r="1056" spans="1:5" ht="20.100000000000001" customHeight="1">
      <c r="A1056" s="81">
        <v>43059</v>
      </c>
      <c r="B1056" s="85" t="s">
        <v>391</v>
      </c>
      <c r="C1056" s="86"/>
      <c r="D1056" s="86"/>
      <c r="E1056" s="100"/>
    </row>
    <row r="1057" spans="1:5" ht="20.100000000000001" customHeight="1">
      <c r="A1057" s="81">
        <v>43060</v>
      </c>
      <c r="B1057" s="88" t="s">
        <v>367</v>
      </c>
      <c r="C1057" s="89"/>
      <c r="D1057" s="89"/>
      <c r="E1057" s="101"/>
    </row>
    <row r="1058" spans="1:5" ht="20.100000000000001" customHeight="1">
      <c r="A1058" s="81">
        <v>43061</v>
      </c>
      <c r="B1058" s="91" t="s">
        <v>392</v>
      </c>
      <c r="C1058" s="65"/>
      <c r="D1058" s="65"/>
      <c r="E1058" s="68"/>
    </row>
    <row r="1059" spans="1:5" ht="20.100000000000001" customHeight="1">
      <c r="A1059" s="81">
        <v>43062</v>
      </c>
      <c r="B1059" s="92" t="s">
        <v>393</v>
      </c>
      <c r="C1059" s="62"/>
      <c r="D1059" s="62"/>
      <c r="E1059" s="67"/>
    </row>
    <row r="1060" spans="1:5" ht="20.100000000000001" customHeight="1">
      <c r="A1060" s="81">
        <v>43063</v>
      </c>
      <c r="B1060" s="93" t="s">
        <v>394</v>
      </c>
      <c r="C1060" s="94"/>
      <c r="D1060" s="94"/>
      <c r="E1060" s="95"/>
    </row>
    <row r="1061" spans="1:5" ht="20.100000000000001" customHeight="1">
      <c r="A1061" s="81">
        <v>43064</v>
      </c>
      <c r="B1061" s="85" t="s">
        <v>155</v>
      </c>
      <c r="C1061" s="86"/>
      <c r="D1061" s="86"/>
      <c r="E1061" s="87"/>
    </row>
    <row r="1062" spans="1:5" ht="20.100000000000001" customHeight="1">
      <c r="A1062" s="81">
        <v>43065</v>
      </c>
      <c r="B1062" s="85" t="s">
        <v>395</v>
      </c>
      <c r="C1062" s="86"/>
      <c r="D1062" s="86"/>
      <c r="E1062" s="87"/>
    </row>
    <row r="1063" spans="1:5" ht="20.100000000000001" customHeight="1">
      <c r="A1063" s="81">
        <v>43066</v>
      </c>
      <c r="B1063" s="85" t="s">
        <v>396</v>
      </c>
      <c r="C1063" s="86"/>
      <c r="D1063" s="86"/>
      <c r="E1063" s="87"/>
    </row>
    <row r="1064" spans="1:5" ht="20.100000000000001" customHeight="1">
      <c r="A1064" s="81">
        <v>43067</v>
      </c>
      <c r="B1064" s="88" t="s">
        <v>275</v>
      </c>
      <c r="C1064" s="89"/>
      <c r="D1064" s="89"/>
      <c r="E1064" s="90"/>
    </row>
    <row r="1065" spans="1:5" ht="20.100000000000001" customHeight="1">
      <c r="A1065" s="81">
        <v>43068</v>
      </c>
      <c r="B1065" s="91" t="s">
        <v>397</v>
      </c>
      <c r="C1065" s="65"/>
      <c r="D1065" s="65"/>
      <c r="E1065" s="68"/>
    </row>
    <row r="1066" spans="1:5" ht="20.100000000000001" customHeight="1">
      <c r="A1066" s="81">
        <v>43069</v>
      </c>
      <c r="B1066" s="92" t="s">
        <v>398</v>
      </c>
      <c r="C1066" s="62"/>
      <c r="D1066" s="62"/>
      <c r="E1066" s="67"/>
    </row>
    <row r="1067" spans="1:5" ht="20.100000000000001" customHeight="1">
      <c r="A1067" s="81">
        <v>43070</v>
      </c>
      <c r="B1067" s="82" t="s">
        <v>399</v>
      </c>
      <c r="C1067" s="83"/>
      <c r="D1067" s="83"/>
      <c r="E1067" s="84"/>
    </row>
    <row r="1068" spans="1:5" ht="20.100000000000001" customHeight="1">
      <c r="A1068" s="81">
        <v>43071</v>
      </c>
      <c r="B1068" s="85" t="s">
        <v>400</v>
      </c>
      <c r="C1068" s="86"/>
      <c r="D1068" s="86"/>
      <c r="E1068" s="87"/>
    </row>
    <row r="1069" spans="1:5" ht="20.100000000000001" customHeight="1">
      <c r="A1069" s="81">
        <v>43072</v>
      </c>
      <c r="B1069" s="85" t="s">
        <v>401</v>
      </c>
      <c r="C1069" s="86"/>
      <c r="D1069" s="86"/>
      <c r="E1069" s="87"/>
    </row>
    <row r="1070" spans="1:5" ht="20.100000000000001" customHeight="1">
      <c r="A1070" s="81">
        <v>43073</v>
      </c>
      <c r="B1070" s="85" t="s">
        <v>402</v>
      </c>
      <c r="C1070" s="86"/>
      <c r="D1070" s="86"/>
      <c r="E1070" s="87"/>
    </row>
    <row r="1071" spans="1:5" ht="20.100000000000001" customHeight="1">
      <c r="A1071" s="81">
        <v>43074</v>
      </c>
      <c r="B1071" s="88" t="s">
        <v>403</v>
      </c>
      <c r="C1071" s="89"/>
      <c r="D1071" s="89"/>
      <c r="E1071" s="90"/>
    </row>
    <row r="1072" spans="1:5" ht="20.100000000000001" customHeight="1">
      <c r="A1072" s="81">
        <v>43075</v>
      </c>
      <c r="B1072" s="91" t="s">
        <v>404</v>
      </c>
      <c r="C1072" s="65"/>
      <c r="D1072" s="65"/>
      <c r="E1072" s="68"/>
    </row>
    <row r="1073" spans="1:5" ht="20.100000000000001" customHeight="1">
      <c r="A1073" s="81">
        <v>43076</v>
      </c>
      <c r="B1073" s="92" t="s">
        <v>68</v>
      </c>
      <c r="C1073" s="62"/>
      <c r="D1073" s="62"/>
      <c r="E1073" s="67"/>
    </row>
    <row r="1074" spans="1:5" ht="20.100000000000001" customHeight="1">
      <c r="A1074" s="81">
        <v>43077</v>
      </c>
      <c r="B1074" s="93" t="s">
        <v>69</v>
      </c>
      <c r="C1074" s="94"/>
      <c r="D1074" s="94"/>
      <c r="E1074" s="95"/>
    </row>
    <row r="1075" spans="1:5" ht="20.100000000000001" customHeight="1">
      <c r="A1075" s="81">
        <v>43078</v>
      </c>
      <c r="B1075" s="85" t="s">
        <v>70</v>
      </c>
      <c r="C1075" s="86"/>
      <c r="D1075" s="86"/>
      <c r="E1075" s="87"/>
    </row>
    <row r="1076" spans="1:5" ht="20.100000000000001" customHeight="1">
      <c r="A1076" s="81">
        <v>43079</v>
      </c>
      <c r="B1076" s="85" t="s">
        <v>71</v>
      </c>
      <c r="C1076" s="86"/>
      <c r="D1076" s="86"/>
      <c r="E1076" s="87"/>
    </row>
    <row r="1077" spans="1:5" ht="20.100000000000001" customHeight="1">
      <c r="A1077" s="81">
        <v>43080</v>
      </c>
      <c r="B1077" s="85" t="s">
        <v>72</v>
      </c>
      <c r="C1077" s="86"/>
      <c r="D1077" s="86"/>
      <c r="E1077" s="87"/>
    </row>
    <row r="1078" spans="1:5" ht="20.100000000000001" customHeight="1">
      <c r="A1078" s="81">
        <v>43081</v>
      </c>
      <c r="B1078" s="88" t="s">
        <v>405</v>
      </c>
      <c r="C1078" s="89"/>
      <c r="D1078" s="89"/>
      <c r="E1078" s="90"/>
    </row>
    <row r="1079" spans="1:5" ht="20.100000000000001" customHeight="1">
      <c r="A1079" s="81">
        <v>43082</v>
      </c>
      <c r="B1079" s="91" t="s">
        <v>406</v>
      </c>
      <c r="C1079" s="65"/>
      <c r="D1079" s="65"/>
      <c r="E1079" s="68"/>
    </row>
    <row r="1080" spans="1:5" ht="20.100000000000001" customHeight="1">
      <c r="A1080" s="81">
        <v>43083</v>
      </c>
      <c r="B1080" s="92" t="s">
        <v>407</v>
      </c>
      <c r="C1080" s="62"/>
      <c r="D1080" s="62"/>
      <c r="E1080" s="67"/>
    </row>
    <row r="1081" spans="1:5" ht="20.100000000000001" customHeight="1">
      <c r="A1081" s="81">
        <v>43084</v>
      </c>
      <c r="B1081" s="93" t="s">
        <v>408</v>
      </c>
      <c r="C1081" s="94"/>
      <c r="D1081" s="94"/>
      <c r="E1081" s="95"/>
    </row>
    <row r="1082" spans="1:5" ht="20.100000000000001" customHeight="1">
      <c r="A1082" s="81">
        <v>43085</v>
      </c>
      <c r="B1082" s="85" t="s">
        <v>409</v>
      </c>
      <c r="C1082" s="86"/>
      <c r="D1082" s="86"/>
      <c r="E1082" s="87"/>
    </row>
    <row r="1083" spans="1:5" ht="20.100000000000001" customHeight="1">
      <c r="A1083" s="81">
        <v>43086</v>
      </c>
      <c r="B1083" s="85" t="s">
        <v>410</v>
      </c>
      <c r="C1083" s="86"/>
      <c r="D1083" s="86"/>
      <c r="E1083" s="87"/>
    </row>
    <row r="1084" spans="1:5" ht="20.100000000000001" customHeight="1">
      <c r="A1084" s="81">
        <v>43087</v>
      </c>
      <c r="B1084" s="85" t="s">
        <v>411</v>
      </c>
      <c r="C1084" s="86"/>
      <c r="D1084" s="86"/>
      <c r="E1084" s="87"/>
    </row>
    <row r="1085" spans="1:5" ht="20.100000000000001" customHeight="1">
      <c r="A1085" s="81">
        <v>43088</v>
      </c>
      <c r="B1085" s="88" t="s">
        <v>412</v>
      </c>
      <c r="C1085" s="89"/>
      <c r="D1085" s="89"/>
      <c r="E1085" s="90"/>
    </row>
    <row r="1086" spans="1:5" ht="20.100000000000001" customHeight="1">
      <c r="A1086" s="81">
        <v>43089</v>
      </c>
      <c r="B1086" s="91" t="s">
        <v>413</v>
      </c>
      <c r="C1086" s="65"/>
      <c r="D1086" s="65"/>
      <c r="E1086" s="68"/>
    </row>
    <row r="1087" spans="1:5" ht="20.100000000000001" customHeight="1">
      <c r="A1087" s="81">
        <v>43090</v>
      </c>
      <c r="B1087" s="92" t="s">
        <v>414</v>
      </c>
      <c r="C1087" s="62"/>
      <c r="D1087" s="62"/>
      <c r="E1087" s="67"/>
    </row>
    <row r="1088" spans="1:5" ht="20.100000000000001" customHeight="1">
      <c r="A1088" s="81">
        <v>43091</v>
      </c>
      <c r="B1088" s="93" t="s">
        <v>415</v>
      </c>
      <c r="C1088" s="94"/>
      <c r="D1088" s="94"/>
      <c r="E1088" s="95"/>
    </row>
    <row r="1089" spans="1:5" ht="20.100000000000001" customHeight="1">
      <c r="A1089" s="81">
        <v>43092</v>
      </c>
      <c r="B1089" s="85" t="s">
        <v>416</v>
      </c>
      <c r="C1089" s="86"/>
      <c r="D1089" s="86"/>
      <c r="E1089" s="87"/>
    </row>
    <row r="1090" spans="1:5" ht="20.100000000000001" customHeight="1">
      <c r="A1090" s="81">
        <v>43093</v>
      </c>
      <c r="B1090" s="85" t="s">
        <v>417</v>
      </c>
      <c r="C1090" s="86"/>
      <c r="D1090" s="86"/>
      <c r="E1090" s="87"/>
    </row>
    <row r="1091" spans="1:5" ht="20.100000000000001" customHeight="1">
      <c r="A1091" s="81">
        <v>43094</v>
      </c>
      <c r="B1091" s="114" t="s">
        <v>418</v>
      </c>
      <c r="C1091" s="115"/>
      <c r="D1091" s="115"/>
      <c r="E1091" s="116"/>
    </row>
    <row r="1092" spans="1:5" ht="20.100000000000001" customHeight="1">
      <c r="A1092" s="81">
        <v>43095</v>
      </c>
      <c r="B1092" s="88" t="s">
        <v>419</v>
      </c>
      <c r="C1092" s="89"/>
      <c r="D1092" s="89"/>
      <c r="E1092" s="90"/>
    </row>
    <row r="1093" spans="1:5" ht="20.100000000000001" customHeight="1">
      <c r="A1093" s="81">
        <v>43096</v>
      </c>
      <c r="B1093" s="91" t="s">
        <v>139</v>
      </c>
      <c r="C1093" s="65"/>
      <c r="D1093" s="65"/>
      <c r="E1093" s="68"/>
    </row>
    <row r="1094" spans="1:5" ht="20.100000000000001" customHeight="1">
      <c r="A1094" s="81">
        <v>43097</v>
      </c>
      <c r="B1094" s="92" t="s">
        <v>420</v>
      </c>
      <c r="C1094" s="62"/>
      <c r="D1094" s="62"/>
      <c r="E1094" s="67"/>
    </row>
    <row r="1095" spans="1:5" ht="20.100000000000001" customHeight="1">
      <c r="A1095" s="81">
        <v>43098</v>
      </c>
      <c r="B1095" s="93" t="s">
        <v>421</v>
      </c>
      <c r="C1095" s="94"/>
      <c r="D1095" s="94"/>
      <c r="E1095" s="95"/>
    </row>
    <row r="1096" spans="1:5" ht="20.100000000000001" customHeight="1">
      <c r="A1096" s="81">
        <v>43099</v>
      </c>
      <c r="B1096" s="85" t="s">
        <v>422</v>
      </c>
      <c r="C1096" s="86"/>
      <c r="D1096" s="86"/>
      <c r="E1096" s="87"/>
    </row>
    <row r="1097" spans="1:5" ht="20.100000000000001" customHeight="1">
      <c r="A1097" s="81">
        <v>43100</v>
      </c>
      <c r="B1097" s="102" t="s">
        <v>423</v>
      </c>
      <c r="C1097" s="103"/>
      <c r="D1097" s="103"/>
      <c r="E1097" s="104"/>
    </row>
    <row r="1098" spans="1:5" ht="20.100000000000001" customHeight="1">
      <c r="A1098" s="81">
        <v>43101</v>
      </c>
    </row>
  </sheetData>
  <mergeCells count="8">
    <mergeCell ref="B929:E929"/>
    <mergeCell ref="A1:E1"/>
    <mergeCell ref="F30:J32"/>
    <mergeCell ref="P32:T32"/>
    <mergeCell ref="Z32:AD32"/>
    <mergeCell ref="B198:E198"/>
    <mergeCell ref="G367:H732"/>
    <mergeCell ref="B564:E564"/>
  </mergeCells>
  <printOptions horizontalCentered="1" verticalCentered="1"/>
  <pageMargins left="0" right="0" top="0" bottom="0" header="0.39370083808898926" footer="0.39370083808898926"/>
  <pageSetup paperSize="9" scale="84" fitToHeight="0" orientation="portrait" useFirstPageNumber="1" verticalDpi="4294967292" r:id="rId1"/>
  <headerFooter alignWithMargins="0">
    <oddHeader>&amp;L&amp;"Helvetica,Regular"&amp;24Calendrier 2015 - Premier Semestre</oddHeader>
    <oddFooter>&amp;Rhttp://icalendrier.fr/</oddFooter>
  </headerFooter>
</worksheet>
</file>

<file path=xl/worksheets/sheet10.xml><?xml version="1.0" encoding="utf-8"?>
<worksheet xmlns="http://schemas.openxmlformats.org/spreadsheetml/2006/main" xmlns:r="http://schemas.openxmlformats.org/officeDocument/2006/relationships">
  <dimension ref="A1:G39"/>
  <sheetViews>
    <sheetView showGridLines="0" view="pageBreakPreview" zoomScale="60" zoomScaleNormal="50" workbookViewId="0">
      <selection activeCell="A10" sqref="A10:E10"/>
    </sheetView>
  </sheetViews>
  <sheetFormatPr baseColWidth="10" defaultColWidth="11.42578125" defaultRowHeight="0" customHeight="1" zeroHeight="1"/>
  <cols>
    <col min="1" max="5" width="15.7109375" style="43" customWidth="1"/>
    <col min="6" max="16384" width="11.42578125" style="43"/>
  </cols>
  <sheetData>
    <row r="1" spans="1:7" ht="20.100000000000001" customHeight="1">
      <c r="A1" s="357" t="s">
        <v>8</v>
      </c>
      <c r="B1" s="357"/>
      <c r="C1" s="357"/>
      <c r="D1" s="357"/>
      <c r="E1" s="357"/>
    </row>
    <row r="2" spans="1:7" ht="20.100000000000001" customHeight="1">
      <c r="A2" s="357"/>
      <c r="B2" s="357"/>
      <c r="C2" s="357"/>
      <c r="D2" s="357"/>
      <c r="E2" s="357"/>
    </row>
    <row r="3" spans="1:7" ht="20.100000000000001" customHeight="1">
      <c r="A3" s="357"/>
      <c r="B3" s="357"/>
      <c r="C3" s="357"/>
      <c r="D3" s="357"/>
      <c r="E3" s="357"/>
    </row>
    <row r="4" spans="1:7" ht="147" customHeight="1" thickBot="1">
      <c r="A4" s="358"/>
      <c r="B4" s="358"/>
      <c r="C4" s="358"/>
      <c r="D4" s="358"/>
      <c r="E4" s="358"/>
      <c r="F4" s="48"/>
      <c r="G4" s="48"/>
    </row>
    <row r="5" spans="1:7" ht="30" customHeight="1" thickTop="1">
      <c r="A5" s="44"/>
      <c r="B5" s="45"/>
      <c r="C5" s="45"/>
      <c r="D5" s="45"/>
      <c r="E5" s="45"/>
    </row>
    <row r="6" spans="1:7" s="46" customFormat="1" ht="96.95" customHeight="1">
      <c r="A6" s="362" t="str">
        <f>IF(SEMAINE!B34="","",SEMAINE!B34)</f>
        <v>Corbeille de fruits</v>
      </c>
      <c r="B6" s="362"/>
      <c r="C6" s="362"/>
      <c r="D6" s="362"/>
      <c r="E6" s="362"/>
    </row>
    <row r="7" spans="1:7" ht="96.95" customHeight="1">
      <c r="A7" s="362" t="str">
        <f>IF(SEMAINE!B35="","",SEMAINE!B35)</f>
        <v>Compote allégée pomme pêche</v>
      </c>
      <c r="B7" s="362"/>
      <c r="C7" s="362"/>
      <c r="D7" s="362"/>
      <c r="E7" s="362"/>
    </row>
    <row r="8" spans="1:7" ht="96.95" customHeight="1">
      <c r="A8" s="362" t="str">
        <f>IF(SEMAINE!B36="","",SEMAINE!B36)</f>
        <v>Milk shake à la fraise</v>
      </c>
      <c r="B8" s="362"/>
      <c r="C8" s="362"/>
      <c r="D8" s="362"/>
      <c r="E8" s="362"/>
    </row>
    <row r="9" spans="1:7" s="47" customFormat="1" ht="96.95" customHeight="1">
      <c r="A9" s="362" t="str">
        <f>IF(SEMAINE!B37="","",SEMAINE!B37)</f>
        <v>Tarte aux pommes Alsacienne</v>
      </c>
      <c r="B9" s="362"/>
      <c r="C9" s="362"/>
      <c r="D9" s="362"/>
      <c r="E9" s="362"/>
    </row>
    <row r="10" spans="1:7" ht="96.95" customHeight="1">
      <c r="A10" s="362" t="str">
        <f>IF(SEMAINE!B38="","",SEMAINE!B38)</f>
        <v/>
      </c>
      <c r="B10" s="362"/>
      <c r="C10" s="362"/>
      <c r="D10" s="362"/>
      <c r="E10" s="362"/>
    </row>
    <row r="11" spans="1:7" ht="96.95" customHeight="1">
      <c r="A11" s="362" t="str">
        <f>IF(SEMAINE!B39="","",SEMAINE!B39)</f>
        <v/>
      </c>
      <c r="B11" s="362"/>
      <c r="C11" s="362"/>
      <c r="D11" s="362"/>
      <c r="E11" s="362"/>
    </row>
    <row r="12" spans="1:7" ht="20.25"/>
    <row r="13" spans="1:7" ht="20.25"/>
    <row r="14" spans="1:7" ht="20.25"/>
    <row r="15" spans="1:7" ht="20.25"/>
    <row r="16" spans="1:7" ht="20.25"/>
    <row r="17" ht="20.25"/>
    <row r="18" ht="20.25"/>
    <row r="19" ht="20.25"/>
    <row r="20" ht="20.25"/>
    <row r="21" ht="20.25"/>
    <row r="22" ht="20.25"/>
    <row r="23" ht="20.25"/>
    <row r="24" ht="20.25"/>
    <row r="25" ht="20.25"/>
    <row r="26" ht="20.25"/>
    <row r="27" ht="20.25"/>
    <row r="28" ht="20.25"/>
    <row r="29" ht="20.25"/>
    <row r="30" ht="20.25"/>
    <row r="31" ht="20.25"/>
    <row r="32" ht="20.25"/>
    <row r="33" ht="20.25"/>
    <row r="34" ht="20.25"/>
    <row r="35" ht="20.25"/>
    <row r="36" ht="20.25"/>
    <row r="37" ht="20.25"/>
    <row r="38" ht="20.25"/>
    <row r="39" ht="20.45" customHeight="1"/>
  </sheetData>
  <mergeCells count="7">
    <mergeCell ref="A11:E11"/>
    <mergeCell ref="A10:E10"/>
    <mergeCell ref="A1:E4"/>
    <mergeCell ref="A6:E6"/>
    <mergeCell ref="A7:E7"/>
    <mergeCell ref="A8:E8"/>
    <mergeCell ref="A9:E9"/>
  </mergeCells>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11.xml><?xml version="1.0" encoding="utf-8"?>
<worksheet xmlns="http://schemas.openxmlformats.org/spreadsheetml/2006/main" xmlns:r="http://schemas.openxmlformats.org/officeDocument/2006/relationships">
  <sheetPr codeName="Feuil540">
    <tabColor indexed="16"/>
    <pageSetUpPr fitToPage="1"/>
  </sheetPr>
  <dimension ref="A1:H67"/>
  <sheetViews>
    <sheetView showGridLines="0" view="pageLayout" zoomScale="60" zoomScaleNormal="50" zoomScalePageLayoutView="60" workbookViewId="0">
      <selection activeCell="A18" sqref="A18:F18"/>
    </sheetView>
  </sheetViews>
  <sheetFormatPr baseColWidth="10" defaultColWidth="11.42578125" defaultRowHeight="0" customHeight="1" zeroHeight="1"/>
  <cols>
    <col min="1" max="6" width="15.7109375" style="43" customWidth="1"/>
    <col min="7" max="16384" width="11.42578125" style="43"/>
  </cols>
  <sheetData>
    <row r="1" spans="1:8" ht="20.100000000000001" customHeight="1">
      <c r="A1" s="343" t="s">
        <v>454</v>
      </c>
      <c r="B1" s="343"/>
      <c r="C1" s="343"/>
      <c r="D1" s="343"/>
      <c r="E1" s="343"/>
      <c r="F1" s="343"/>
    </row>
    <row r="2" spans="1:8" ht="20.100000000000001" customHeight="1">
      <c r="A2" s="343"/>
      <c r="B2" s="343"/>
      <c r="C2" s="343"/>
      <c r="D2" s="343"/>
      <c r="E2" s="343"/>
      <c r="F2" s="343"/>
    </row>
    <row r="3" spans="1:8" ht="20.100000000000001" customHeight="1">
      <c r="A3" s="343"/>
      <c r="B3" s="343"/>
      <c r="C3" s="343"/>
      <c r="D3" s="343"/>
      <c r="E3" s="343"/>
      <c r="F3" s="343"/>
    </row>
    <row r="4" spans="1:8" ht="36" customHeight="1" thickBot="1">
      <c r="A4" s="344"/>
      <c r="B4" s="344"/>
      <c r="C4" s="344"/>
      <c r="D4" s="344"/>
      <c r="E4" s="344"/>
      <c r="F4" s="344"/>
      <c r="G4" s="48"/>
      <c r="H4" s="48"/>
    </row>
    <row r="5" spans="1:8" ht="14.45" customHeight="1" thickTop="1">
      <c r="A5" s="136"/>
      <c r="B5" s="136"/>
      <c r="C5" s="136"/>
      <c r="D5" s="136"/>
      <c r="E5" s="136"/>
      <c r="F5" s="136"/>
      <c r="G5" s="48"/>
      <c r="H5" s="48"/>
    </row>
    <row r="6" spans="1:8" ht="39.6" customHeight="1">
      <c r="A6" s="341" t="str">
        <f>IF('Menu Semaine Portrait'!C6="","",'Menu Semaine Portrait'!C6)</f>
        <v xml:space="preserve">Salade verte et mimolette </v>
      </c>
      <c r="B6" s="341"/>
      <c r="C6" s="341"/>
      <c r="D6" s="341"/>
      <c r="E6" s="341"/>
      <c r="F6" s="341"/>
    </row>
    <row r="7" spans="1:8" s="46" customFormat="1" ht="39.6" customHeight="1">
      <c r="A7" s="341" t="str">
        <f>IF('Menu Semaine Portrait'!C7="","",'Menu Semaine Portrait'!C7)</f>
        <v>Salade de petits pois</v>
      </c>
      <c r="B7" s="341"/>
      <c r="C7" s="341"/>
      <c r="D7" s="341"/>
      <c r="E7" s="341"/>
      <c r="F7" s="341"/>
    </row>
    <row r="8" spans="1:8" s="46" customFormat="1" ht="39.6" customHeight="1">
      <c r="A8" s="341" t="str">
        <f>IF('Menu Semaine Portrait'!C8="","",'Menu Semaine Portrait'!C8)</f>
        <v>Pâté de campagne</v>
      </c>
      <c r="B8" s="341"/>
      <c r="C8" s="341"/>
      <c r="D8" s="341"/>
      <c r="E8" s="341"/>
      <c r="F8" s="341"/>
    </row>
    <row r="9" spans="1:8" s="46" customFormat="1" ht="16.5" customHeight="1">
      <c r="A9" s="363"/>
      <c r="B9" s="363"/>
      <c r="C9" s="363"/>
      <c r="D9" s="363"/>
      <c r="E9" s="363"/>
      <c r="F9" s="363"/>
    </row>
    <row r="10" spans="1:8" s="46" customFormat="1" ht="16.5" customHeight="1">
      <c r="A10" s="138"/>
      <c r="B10" s="138"/>
      <c r="C10" s="138"/>
      <c r="D10" s="138"/>
      <c r="E10" s="138"/>
      <c r="F10" s="138"/>
    </row>
    <row r="11" spans="1:8" s="46" customFormat="1" ht="39.6" customHeight="1">
      <c r="A11" s="341" t="str">
        <f>IF('Menu Semaine Portrait'!C10="","",'Menu Semaine Portrait'!C10)</f>
        <v>Œuf Brouillé aux Fines Herbes</v>
      </c>
      <c r="B11" s="341"/>
      <c r="C11" s="341"/>
      <c r="D11" s="341"/>
      <c r="E11" s="341"/>
      <c r="F11" s="341"/>
    </row>
    <row r="12" spans="1:8" s="46" customFormat="1" ht="39.6" customHeight="1">
      <c r="A12" s="341" t="str">
        <f>IF('Menu Semaine Portrait'!C11="","",'Menu Semaine Portrait'!C11)</f>
        <v>Steak hache de bœuf sauce ketchup</v>
      </c>
      <c r="B12" s="341"/>
      <c r="C12" s="341"/>
      <c r="D12" s="341"/>
      <c r="E12" s="341"/>
      <c r="F12" s="341"/>
    </row>
    <row r="13" spans="1:8" ht="39.6" customHeight="1">
      <c r="A13" s="341" t="str">
        <f>IF('Menu Semaine Portrait'!C12="","",'Menu Semaine Portrait'!C12)</f>
        <v/>
      </c>
      <c r="B13" s="341"/>
      <c r="C13" s="341"/>
      <c r="D13" s="341"/>
      <c r="E13" s="341"/>
      <c r="F13" s="341"/>
    </row>
    <row r="14" spans="1:8" ht="16.5" customHeight="1">
      <c r="A14" s="138"/>
      <c r="B14" s="138"/>
      <c r="C14" s="138"/>
      <c r="D14" s="138"/>
      <c r="E14" s="138"/>
      <c r="F14" s="138"/>
    </row>
    <row r="15" spans="1:8" ht="16.5" customHeight="1">
      <c r="A15" s="138"/>
      <c r="B15" s="138"/>
      <c r="C15" s="138"/>
      <c r="D15" s="138"/>
      <c r="E15" s="138"/>
      <c r="F15" s="138"/>
    </row>
    <row r="16" spans="1:8" ht="37.5" customHeight="1">
      <c r="A16" s="341" t="str">
        <f>IF('Menu Semaine Portrait'!C14="","",'Menu Semaine Portrait'!C14)</f>
        <v>Epinards</v>
      </c>
      <c r="B16" s="341"/>
      <c r="C16" s="341"/>
      <c r="D16" s="341"/>
      <c r="E16" s="341"/>
      <c r="F16" s="341"/>
    </row>
    <row r="17" spans="1:6" s="47" customFormat="1" ht="37.5" customHeight="1">
      <c r="A17" s="341" t="str">
        <f>IF('Menu Semaine Portrait'!C15="","",'Menu Semaine Portrait'!C15)</f>
        <v>Frites</v>
      </c>
      <c r="B17" s="341"/>
      <c r="C17" s="341"/>
      <c r="D17" s="341"/>
      <c r="E17" s="341"/>
      <c r="F17" s="341"/>
    </row>
    <row r="18" spans="1:6" ht="37.5" customHeight="1">
      <c r="A18" s="341" t="str">
        <f>IF('Menu Semaine Portrait'!C16="","",'Menu Semaine Portrait'!C16)</f>
        <v/>
      </c>
      <c r="B18" s="341"/>
      <c r="C18" s="341"/>
      <c r="D18" s="341"/>
      <c r="E18" s="341"/>
      <c r="F18" s="341"/>
    </row>
    <row r="19" spans="1:6" ht="17.45" customHeight="1">
      <c r="A19" s="138"/>
      <c r="B19" s="138"/>
      <c r="C19" s="138"/>
      <c r="D19" s="138"/>
      <c r="E19" s="138"/>
      <c r="F19" s="138"/>
    </row>
    <row r="20" spans="1:6" ht="17.45" customHeight="1">
      <c r="A20" s="138"/>
      <c r="B20" s="138"/>
      <c r="C20" s="138"/>
      <c r="D20" s="138"/>
      <c r="E20" s="138"/>
      <c r="F20" s="138"/>
    </row>
    <row r="21" spans="1:6" ht="39" customHeight="1">
      <c r="A21" s="341" t="str">
        <f>IF('Menu Semaine Portrait'!C18="","",'Menu Semaine Portrait'!C18)</f>
        <v>Brie</v>
      </c>
      <c r="B21" s="341"/>
      <c r="C21" s="341"/>
      <c r="D21" s="341"/>
      <c r="E21" s="341"/>
      <c r="F21" s="341"/>
    </row>
    <row r="22" spans="1:6" ht="39" customHeight="1">
      <c r="A22" s="341" t="str">
        <f>IF('Menu Semaine Portrait'!C19="","",'Menu Semaine Portrait'!C19)</f>
        <v>Vache qui rit</v>
      </c>
      <c r="B22" s="341"/>
      <c r="C22" s="341"/>
      <c r="D22" s="341"/>
      <c r="E22" s="341"/>
      <c r="F22" s="341"/>
    </row>
    <row r="23" spans="1:6" ht="39" customHeight="1">
      <c r="A23" s="341" t="str">
        <f>IF('Menu Semaine Portrait'!C20="","",'Menu Semaine Portrait'!C20)</f>
        <v>Assortiment de Yaourts</v>
      </c>
      <c r="B23" s="341"/>
      <c r="C23" s="341"/>
      <c r="D23" s="341"/>
      <c r="E23" s="341"/>
      <c r="F23" s="341"/>
    </row>
    <row r="24" spans="1:6" ht="14.25" customHeight="1">
      <c r="A24" s="363"/>
      <c r="B24" s="363"/>
      <c r="C24" s="363"/>
      <c r="D24" s="363"/>
      <c r="E24" s="363"/>
      <c r="F24" s="363"/>
    </row>
    <row r="25" spans="1:6" ht="14.25" customHeight="1">
      <c r="A25" s="138"/>
      <c r="B25" s="138"/>
      <c r="C25" s="138"/>
      <c r="D25" s="138"/>
      <c r="E25" s="138"/>
      <c r="F25" s="138"/>
    </row>
    <row r="26" spans="1:6" ht="36.950000000000003" customHeight="1">
      <c r="A26" s="341" t="str">
        <f>IF('Menu Semaine Portrait'!C22="","",'Menu Semaine Portrait'!C22)</f>
        <v>Corbeille de fruits</v>
      </c>
      <c r="B26" s="341"/>
      <c r="C26" s="341"/>
      <c r="D26" s="341"/>
      <c r="E26" s="341"/>
      <c r="F26" s="341"/>
    </row>
    <row r="27" spans="1:6" ht="36.950000000000003" customHeight="1">
      <c r="A27" s="341" t="str">
        <f>IF('Menu Semaine Portrait'!C23="","",'Menu Semaine Portrait'!C23)</f>
        <v>Banoffee aux spéculoos</v>
      </c>
      <c r="B27" s="341"/>
      <c r="C27" s="341"/>
      <c r="D27" s="341"/>
      <c r="E27" s="341"/>
      <c r="F27" s="341"/>
    </row>
    <row r="28" spans="1:6" ht="36.950000000000003" customHeight="1">
      <c r="A28" s="341" t="str">
        <f>IF('Menu Semaine Portrait'!C24="","",'Menu Semaine Portrait'!C24)</f>
        <v>Gateau Accapulco</v>
      </c>
      <c r="B28" s="341"/>
      <c r="C28" s="341"/>
      <c r="D28" s="341"/>
      <c r="E28" s="341"/>
      <c r="F28" s="341"/>
    </row>
    <row r="29" spans="1:6" ht="36.950000000000003" customHeight="1">
      <c r="A29" s="341" t="str">
        <f>IF('Menu Semaine Portrait'!C25="","",'Menu Semaine Portrait'!C25)</f>
        <v>Flan saveur vanille nappé caramel</v>
      </c>
      <c r="B29" s="341"/>
      <c r="C29" s="341"/>
      <c r="D29" s="341"/>
      <c r="E29" s="341"/>
      <c r="F29" s="341"/>
    </row>
    <row r="30" spans="1:6" ht="21" customHeight="1">
      <c r="A30" s="342"/>
      <c r="B30" s="342"/>
      <c r="C30" s="342"/>
      <c r="D30" s="342"/>
      <c r="E30" s="342"/>
      <c r="F30" s="342"/>
    </row>
    <row r="31" spans="1:6" s="47" customFormat="1" ht="14.45" customHeight="1">
      <c r="A31" s="342"/>
      <c r="B31" s="342"/>
      <c r="C31" s="342"/>
      <c r="D31" s="342"/>
      <c r="E31" s="342"/>
      <c r="F31" s="342"/>
    </row>
    <row r="32" spans="1:6" ht="20.25"/>
    <row r="33" ht="20.25"/>
    <row r="34" ht="20.25"/>
    <row r="35" ht="20.25"/>
    <row r="36" ht="20.25"/>
    <row r="37" ht="20.25"/>
    <row r="38" ht="20.25"/>
    <row r="39" ht="20.25"/>
    <row r="40" ht="20.25"/>
    <row r="41" ht="20.25"/>
    <row r="42" ht="20.25"/>
    <row r="43" ht="20.25"/>
    <row r="44" ht="20.25"/>
    <row r="45" ht="20.25"/>
    <row r="46" ht="20.25"/>
    <row r="47" ht="20.25"/>
    <row r="48" ht="20.25"/>
    <row r="49" ht="20.25"/>
    <row r="50" ht="20.25"/>
    <row r="51" ht="20.25"/>
    <row r="52" ht="20.25"/>
    <row r="53" ht="20.25"/>
    <row r="54" ht="20.25"/>
    <row r="55" ht="20.25"/>
    <row r="56" ht="20.25"/>
    <row r="57" ht="20.25"/>
    <row r="58" ht="20.25"/>
    <row r="59" ht="20.25" customHeight="1"/>
    <row r="60" ht="20.25" customHeight="1"/>
    <row r="61" ht="20.25" customHeight="1"/>
    <row r="62" ht="0" hidden="1" customHeight="1"/>
    <row r="63" ht="0" hidden="1" customHeight="1"/>
    <row r="64" ht="0" hidden="1" customHeight="1"/>
    <row r="65" ht="0" hidden="1" customHeight="1"/>
    <row r="66" ht="0" hidden="1" customHeight="1"/>
    <row r="67" ht="0" hidden="1" customHeight="1"/>
  </sheetData>
  <mergeCells count="21">
    <mergeCell ref="A29:F29"/>
    <mergeCell ref="A30:F30"/>
    <mergeCell ref="A31:F31"/>
    <mergeCell ref="A22:F22"/>
    <mergeCell ref="A23:F23"/>
    <mergeCell ref="A24:F24"/>
    <mergeCell ref="A26:F26"/>
    <mergeCell ref="A27:F27"/>
    <mergeCell ref="A28:F28"/>
    <mergeCell ref="A21:F21"/>
    <mergeCell ref="A1:F4"/>
    <mergeCell ref="A6:F6"/>
    <mergeCell ref="A7:F7"/>
    <mergeCell ref="A8:F8"/>
    <mergeCell ref="A9:F9"/>
    <mergeCell ref="A11:F11"/>
    <mergeCell ref="A12:F12"/>
    <mergeCell ref="A13:F13"/>
    <mergeCell ref="A16:F16"/>
    <mergeCell ref="A17:F17"/>
    <mergeCell ref="A18:F18"/>
  </mergeCells>
  <printOptions horizontalCentered="1"/>
  <pageMargins left="0.59055118110236227" right="0.59055118110236227" top="0.59055118110236227" bottom="0.19685039370078741" header="0.51181102362204722" footer="0.51181102362204722"/>
  <pageSetup paperSize="9" scale="89" orientation="portrait" r:id="rId1"/>
  <headerFooter alignWithMargins="0"/>
</worksheet>
</file>

<file path=xl/worksheets/sheet12.xml><?xml version="1.0" encoding="utf-8"?>
<worksheet xmlns="http://schemas.openxmlformats.org/spreadsheetml/2006/main" xmlns:r="http://schemas.openxmlformats.org/officeDocument/2006/relationships">
  <sheetPr codeName="Feuil541">
    <tabColor indexed="50"/>
  </sheetPr>
  <dimension ref="A1:H38"/>
  <sheetViews>
    <sheetView showGridLines="0" zoomScale="90" zoomScaleNormal="90" workbookViewId="0">
      <selection activeCell="A6" sqref="A6:F6"/>
    </sheetView>
  </sheetViews>
  <sheetFormatPr baseColWidth="10" defaultColWidth="11.42578125" defaultRowHeight="20.25" zeroHeight="1"/>
  <cols>
    <col min="1" max="6" width="15.7109375" style="1" customWidth="1"/>
    <col min="7" max="16384" width="11.42578125" style="1"/>
  </cols>
  <sheetData>
    <row r="1" spans="1:8" ht="20.100000000000001" customHeight="1"/>
    <row r="2" spans="1:8" ht="20.100000000000001" customHeight="1"/>
    <row r="3" spans="1:8" ht="20.100000000000001" customHeight="1">
      <c r="A3" s="345" t="s">
        <v>63</v>
      </c>
      <c r="B3" s="345"/>
      <c r="C3" s="345"/>
      <c r="D3" s="345"/>
      <c r="E3" s="345"/>
      <c r="F3" s="345"/>
    </row>
    <row r="4" spans="1:8" s="43" customFormat="1" ht="147" customHeight="1" thickBot="1">
      <c r="A4" s="346"/>
      <c r="B4" s="346"/>
      <c r="C4" s="346"/>
      <c r="D4" s="346"/>
      <c r="E4" s="346"/>
      <c r="F4" s="346"/>
      <c r="G4" s="48"/>
      <c r="H4" s="48"/>
    </row>
    <row r="5" spans="1:8" s="43" customFormat="1" ht="30.6" customHeight="1" thickTop="1">
      <c r="A5" s="44"/>
      <c r="B5" s="45"/>
      <c r="C5" s="45"/>
      <c r="D5" s="45"/>
      <c r="E5" s="45"/>
    </row>
    <row r="6" spans="1:8" s="46" customFormat="1" ht="96.95" customHeight="1">
      <c r="A6" s="348" t="str">
        <f>IF(SEMAINE!D17="","",SEMAINE!D17)</f>
        <v>Salde de petits pois</v>
      </c>
      <c r="B6" s="348"/>
      <c r="C6" s="348"/>
      <c r="D6" s="348"/>
      <c r="E6" s="348"/>
      <c r="F6" s="348"/>
    </row>
    <row r="7" spans="1:8" s="43" customFormat="1" ht="96.95" customHeight="1">
      <c r="A7" s="348" t="str">
        <f>IF(SEMAINE!D22="","",SEMAINE!D22)</f>
        <v>Fish and chips</v>
      </c>
      <c r="B7" s="348"/>
      <c r="C7" s="348"/>
      <c r="D7" s="348"/>
      <c r="E7" s="348"/>
      <c r="F7" s="348"/>
    </row>
    <row r="8" spans="1:8" s="43" customFormat="1" ht="96.95" customHeight="1">
      <c r="A8" s="348" t="str">
        <f>IF(SEMAINE!D26="","",SEMAINE!D26)</f>
        <v>Epinards</v>
      </c>
      <c r="B8" s="348"/>
      <c r="C8" s="348"/>
      <c r="D8" s="348"/>
      <c r="E8" s="348"/>
      <c r="F8" s="348"/>
    </row>
    <row r="9" spans="1:8" s="47" customFormat="1" ht="96.95" customHeight="1">
      <c r="A9" s="348" t="str">
        <f>IF(SEMAINE!D33="","",SEMAINE!D33)</f>
        <v>Brie</v>
      </c>
      <c r="B9" s="348"/>
      <c r="C9" s="348"/>
      <c r="D9" s="348"/>
      <c r="E9" s="348"/>
      <c r="F9" s="348"/>
    </row>
    <row r="10" spans="1:8" s="43" customFormat="1" ht="96.95" customHeight="1">
      <c r="A10" s="348" t="str">
        <f>IF(SEMAINE!D40="","",SEMAINE!D40)</f>
        <v>Banoffee spéculoos</v>
      </c>
      <c r="B10" s="348"/>
      <c r="C10" s="348"/>
      <c r="D10" s="348"/>
      <c r="E10" s="348"/>
      <c r="F10" s="348"/>
    </row>
    <row r="11" spans="1:8" s="43" customFormat="1" ht="96.95" customHeight="1">
      <c r="A11" s="364" t="s">
        <v>66</v>
      </c>
      <c r="B11" s="364"/>
      <c r="C11" s="364"/>
      <c r="D11" s="364"/>
      <c r="E11" s="364"/>
      <c r="F11" s="364"/>
    </row>
    <row r="12" spans="1:8" s="43" customFormat="1" ht="75" customHeight="1">
      <c r="A12" s="347"/>
      <c r="B12" s="347"/>
      <c r="C12" s="347"/>
      <c r="D12" s="347"/>
      <c r="E12" s="347"/>
      <c r="F12" s="347"/>
    </row>
    <row r="13" spans="1:8"/>
    <row r="14" spans="1:8"/>
    <row r="15" spans="1:8"/>
    <row r="16" spans="1:8"/>
    <row r="17"/>
    <row r="18"/>
    <row r="19"/>
    <row r="20"/>
    <row r="21"/>
    <row r="22"/>
    <row r="23"/>
    <row r="24"/>
    <row r="25"/>
    <row r="26"/>
    <row r="27"/>
    <row r="28"/>
    <row r="29"/>
    <row r="30"/>
    <row r="31"/>
    <row r="32"/>
    <row r="33"/>
    <row r="34"/>
    <row r="35"/>
    <row r="36"/>
    <row r="37"/>
    <row r="38"/>
  </sheetData>
  <mergeCells count="8">
    <mergeCell ref="A3:F4"/>
    <mergeCell ref="A12:F12"/>
    <mergeCell ref="A6:F6"/>
    <mergeCell ref="A7:F7"/>
    <mergeCell ref="A8:F8"/>
    <mergeCell ref="A9:F9"/>
    <mergeCell ref="A10:F10"/>
    <mergeCell ref="A11:F11"/>
  </mergeCells>
  <phoneticPr fontId="0" type="noConversion"/>
  <printOptions horizontalCentered="1"/>
  <pageMargins left="0.59055118110236227" right="0.59055118110236227" top="0.59055118110236227" bottom="0.19685039370078741" header="0.51181102362204722" footer="0.51181102362204722"/>
  <pageSetup paperSize="9" scale="90"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sheetPr codeName="Feuil547">
    <tabColor indexed="20"/>
  </sheetPr>
  <dimension ref="A1:F50"/>
  <sheetViews>
    <sheetView showGridLines="0" zoomScale="70" zoomScaleNormal="70" workbookViewId="0">
      <selection activeCell="A6" sqref="A6:F6"/>
    </sheetView>
  </sheetViews>
  <sheetFormatPr baseColWidth="10" defaultColWidth="11.42578125" defaultRowHeight="20.25" zeroHeight="1"/>
  <cols>
    <col min="1" max="6" width="15.7109375" style="1" customWidth="1"/>
    <col min="7" max="16384" width="11.42578125" style="1"/>
  </cols>
  <sheetData>
    <row r="1" spans="1:6"/>
    <row r="2" spans="1:6"/>
    <row r="3" spans="1:6" ht="20.25" customHeight="1">
      <c r="A3" s="350" t="s">
        <v>65</v>
      </c>
      <c r="B3" s="350"/>
      <c r="C3" s="350"/>
      <c r="D3" s="350"/>
      <c r="E3" s="350"/>
      <c r="F3" s="350"/>
    </row>
    <row r="4" spans="1:6" ht="146.25" customHeight="1" thickBot="1">
      <c r="A4" s="351"/>
      <c r="B4" s="351"/>
      <c r="C4" s="351"/>
      <c r="D4" s="351"/>
      <c r="E4" s="351"/>
      <c r="F4" s="351"/>
    </row>
    <row r="5" spans="1:6" s="43" customFormat="1" ht="30.6" customHeight="1" thickTop="1">
      <c r="A5" s="44"/>
      <c r="B5" s="45"/>
      <c r="C5" s="45"/>
      <c r="D5" s="45"/>
      <c r="E5" s="45"/>
    </row>
    <row r="6" spans="1:6" s="20" customFormat="1" ht="96.95" customHeight="1">
      <c r="A6" s="352" t="s">
        <v>14</v>
      </c>
      <c r="B6" s="352"/>
      <c r="C6" s="352"/>
      <c r="D6" s="352"/>
      <c r="E6" s="352"/>
      <c r="F6" s="352"/>
    </row>
    <row r="7" spans="1:6" s="19" customFormat="1" ht="96.95" customHeight="1">
      <c r="A7" s="353">
        <f>SEMAINE!D9</f>
        <v>43235</v>
      </c>
      <c r="B7" s="353"/>
      <c r="C7" s="353"/>
      <c r="D7" s="353"/>
      <c r="E7" s="353"/>
      <c r="F7" s="353"/>
    </row>
    <row r="8" spans="1:6" s="19" customFormat="1" ht="96.95" customHeight="1">
      <c r="A8" s="354" t="s">
        <v>31</v>
      </c>
      <c r="B8" s="354"/>
      <c r="C8" s="354"/>
      <c r="D8" s="354"/>
      <c r="E8" s="354"/>
      <c r="F8" s="354"/>
    </row>
    <row r="9" spans="1:6" ht="96.95" customHeight="1">
      <c r="A9" s="356" t="str">
        <f>IF(SEMAINE!D43="","",SEMAINE!D43)</f>
        <v>Denise</v>
      </c>
      <c r="B9" s="356"/>
      <c r="C9" s="356"/>
      <c r="D9" s="356"/>
      <c r="E9" s="356"/>
      <c r="F9" s="356"/>
    </row>
    <row r="10" spans="1:6" ht="96.95" customHeight="1">
      <c r="A10" s="356"/>
      <c r="B10" s="356"/>
      <c r="C10" s="356"/>
      <c r="D10" s="356"/>
      <c r="E10" s="356"/>
      <c r="F10" s="356"/>
    </row>
    <row r="11" spans="1:6" s="19" customFormat="1" ht="96.95" customHeight="1">
      <c r="A11" s="355"/>
      <c r="B11" s="355"/>
      <c r="C11" s="355"/>
      <c r="D11" s="355"/>
      <c r="E11" s="355"/>
      <c r="F11" s="355"/>
    </row>
    <row r="12" spans="1:6" s="43" customFormat="1" ht="75" customHeight="1">
      <c r="A12" s="347"/>
      <c r="B12" s="347"/>
      <c r="C12" s="347"/>
      <c r="D12" s="347"/>
      <c r="E12" s="347"/>
      <c r="F12" s="347"/>
    </row>
    <row r="13" spans="1:6"/>
    <row r="14" spans="1:6"/>
    <row r="15" spans="1:6"/>
    <row r="16" spans="1:6"/>
    <row r="17"/>
    <row r="18"/>
    <row r="19"/>
    <row r="20"/>
    <row r="21"/>
    <row r="22"/>
    <row r="23"/>
    <row r="24"/>
    <row r="25"/>
    <row r="26"/>
    <row r="27"/>
    <row r="28"/>
    <row r="29"/>
    <row r="30"/>
    <row r="31"/>
    <row r="32"/>
    <row r="33"/>
    <row r="34"/>
    <row r="35"/>
    <row r="36"/>
    <row r="37"/>
    <row r="38"/>
    <row r="39"/>
    <row r="40"/>
    <row r="41"/>
    <row r="42"/>
    <row r="43"/>
    <row r="44"/>
    <row r="45"/>
    <row r="46"/>
    <row r="47"/>
    <row r="48"/>
    <row r="49"/>
    <row r="50"/>
  </sheetData>
  <mergeCells count="7">
    <mergeCell ref="A3:F4"/>
    <mergeCell ref="A6:F6"/>
    <mergeCell ref="A12:F12"/>
    <mergeCell ref="A7:F7"/>
    <mergeCell ref="A8:F8"/>
    <mergeCell ref="A11:F11"/>
    <mergeCell ref="A9:F10"/>
  </mergeCells>
  <phoneticPr fontId="0" type="noConversion"/>
  <printOptions horizontalCentered="1"/>
  <pageMargins left="0.59055118110236227" right="0.59055118110236227" top="0.59055118110236227" bottom="0.19685039370078741" header="0.51181102362204722" footer="0.51181102362204722"/>
  <pageSetup paperSize="9" scale="90" orientation="portrait" horizontalDpi="4294967293" verticalDpi="4294967293" r:id="rId1"/>
  <headerFooter alignWithMargins="0"/>
  <legacyDrawing r:id="rId2"/>
</worksheet>
</file>

<file path=xl/worksheets/sheet14.xml><?xml version="1.0" encoding="utf-8"?>
<worksheet xmlns="http://schemas.openxmlformats.org/spreadsheetml/2006/main" xmlns:r="http://schemas.openxmlformats.org/officeDocument/2006/relationships">
  <dimension ref="A1:F38"/>
  <sheetViews>
    <sheetView showGridLines="0" view="pageBreakPreview" zoomScale="60" zoomScaleNormal="50" workbookViewId="0">
      <selection activeCell="A7" sqref="A7:E7"/>
    </sheetView>
  </sheetViews>
  <sheetFormatPr baseColWidth="10" defaultColWidth="11.42578125" defaultRowHeight="0" customHeight="1" zeroHeight="1"/>
  <cols>
    <col min="1" max="5" width="15.85546875" style="43" customWidth="1"/>
    <col min="6" max="16384" width="11.42578125" style="43"/>
  </cols>
  <sheetData>
    <row r="1" spans="1:6" ht="20.100000000000001" customHeight="1">
      <c r="A1" s="357" t="s">
        <v>453</v>
      </c>
      <c r="B1" s="357"/>
      <c r="C1" s="357"/>
      <c r="D1" s="357"/>
      <c r="E1" s="357"/>
    </row>
    <row r="2" spans="1:6" ht="20.100000000000001" customHeight="1">
      <c r="A2" s="357"/>
      <c r="B2" s="357"/>
      <c r="C2" s="357"/>
      <c r="D2" s="357"/>
      <c r="E2" s="357"/>
    </row>
    <row r="3" spans="1:6" ht="20.100000000000001" customHeight="1">
      <c r="A3" s="357"/>
      <c r="B3" s="357"/>
      <c r="C3" s="357"/>
      <c r="D3" s="357"/>
      <c r="E3" s="357"/>
    </row>
    <row r="4" spans="1:6" ht="147" customHeight="1" thickBot="1">
      <c r="A4" s="358"/>
      <c r="B4" s="358"/>
      <c r="C4" s="358"/>
      <c r="D4" s="358"/>
      <c r="E4" s="358"/>
      <c r="F4" s="48"/>
    </row>
    <row r="5" spans="1:6" ht="30" customHeight="1" thickTop="1">
      <c r="A5" s="44"/>
      <c r="B5" s="45"/>
      <c r="C5" s="45"/>
      <c r="D5" s="45"/>
      <c r="E5" s="45"/>
    </row>
    <row r="6" spans="1:6" s="46" customFormat="1" ht="96.95" customHeight="1">
      <c r="A6" s="348" t="str">
        <f>IF(SEMAINE!D11="","",SEMAINE!D11)</f>
        <v xml:space="preserve">Salade verte et mimolette </v>
      </c>
      <c r="B6" s="348"/>
      <c r="C6" s="348"/>
      <c r="D6" s="348"/>
      <c r="E6" s="348"/>
    </row>
    <row r="7" spans="1:6" ht="96.95" customHeight="1">
      <c r="A7" s="348" t="str">
        <f>IF(SEMAINE!D12="","",SEMAINE!D12)</f>
        <v>Salade de petits pois</v>
      </c>
      <c r="B7" s="348"/>
      <c r="C7" s="348"/>
      <c r="D7" s="348"/>
      <c r="E7" s="348"/>
    </row>
    <row r="8" spans="1:6" ht="96.95" customHeight="1">
      <c r="A8" s="348" t="str">
        <f>IF(SEMAINE!D13="","",SEMAINE!D13)</f>
        <v/>
      </c>
      <c r="B8" s="348"/>
      <c r="C8" s="348"/>
      <c r="D8" s="348"/>
      <c r="E8" s="348"/>
    </row>
    <row r="9" spans="1:6" s="47" customFormat="1" ht="96.95" customHeight="1">
      <c r="A9" s="348" t="str">
        <f>IF(SEMAINE!D14="","",SEMAINE!D14)</f>
        <v/>
      </c>
      <c r="B9" s="348"/>
      <c r="C9" s="348"/>
      <c r="D9" s="348"/>
      <c r="E9" s="348"/>
    </row>
    <row r="10" spans="1:6" ht="96.95" customHeight="1">
      <c r="A10" s="348" t="str">
        <f>IF(SEMAINE!D15="","",SEMAINE!D15)</f>
        <v>Pâté de campagne</v>
      </c>
      <c r="B10" s="348"/>
      <c r="C10" s="348"/>
      <c r="D10" s="348"/>
      <c r="E10" s="348"/>
    </row>
    <row r="11" spans="1:6" ht="75" customHeight="1">
      <c r="A11" s="137"/>
      <c r="B11" s="137"/>
      <c r="C11" s="137"/>
      <c r="D11" s="137"/>
      <c r="E11" s="137"/>
    </row>
    <row r="12" spans="1:6" ht="20.25"/>
    <row r="13" spans="1:6" ht="20.25"/>
    <row r="14" spans="1:6" ht="20.25"/>
    <row r="15" spans="1:6" ht="20.25"/>
    <row r="16" spans="1:6" ht="20.25"/>
    <row r="17" ht="20.25"/>
    <row r="18" ht="20.25"/>
    <row r="19" ht="20.25"/>
    <row r="20" ht="20.25"/>
    <row r="21" ht="20.25"/>
    <row r="22" ht="20.25"/>
    <row r="23" ht="20.25"/>
    <row r="24" ht="20.25"/>
    <row r="25" ht="20.25"/>
    <row r="26" ht="20.25"/>
    <row r="27" ht="20.25"/>
    <row r="28" ht="20.25"/>
    <row r="29" ht="20.25"/>
    <row r="30" ht="20.25"/>
    <row r="31" ht="20.25"/>
    <row r="32" ht="20.25"/>
    <row r="33" ht="20.25"/>
    <row r="34" ht="20.25"/>
    <row r="35" ht="20.25"/>
    <row r="36" ht="20.25"/>
    <row r="37" ht="20.25"/>
    <row r="38" ht="20.25"/>
  </sheetData>
  <mergeCells count="6">
    <mergeCell ref="A7:E7"/>
    <mergeCell ref="A8:E8"/>
    <mergeCell ref="A9:E9"/>
    <mergeCell ref="A10:E10"/>
    <mergeCell ref="A1:E4"/>
    <mergeCell ref="A6:E6"/>
  </mergeCells>
  <printOptions horizontalCentered="1"/>
  <pageMargins left="0.70866141732283472" right="0.70866141732283472" top="0.74803149606299213" bottom="0.74803149606299213" header="0.31496062992125984" footer="0.31496062992125984"/>
  <pageSetup paperSize="9" orientation="portrait" verticalDpi="4294967293" r:id="rId1"/>
  <legacyDrawing r:id="rId2"/>
</worksheet>
</file>

<file path=xl/worksheets/sheet15.xml><?xml version="1.0" encoding="utf-8"?>
<worksheet xmlns="http://schemas.openxmlformats.org/spreadsheetml/2006/main" xmlns:r="http://schemas.openxmlformats.org/officeDocument/2006/relationships">
  <sheetPr codeName="Feuil536">
    <tabColor indexed="16"/>
  </sheetPr>
  <dimension ref="A1:G39"/>
  <sheetViews>
    <sheetView showGridLines="0" zoomScale="60" zoomScaleNormal="60" workbookViewId="0">
      <selection activeCell="A6" sqref="A6:E6"/>
    </sheetView>
  </sheetViews>
  <sheetFormatPr baseColWidth="10" defaultColWidth="11.42578125" defaultRowHeight="20.25" zeroHeight="1"/>
  <cols>
    <col min="1" max="5" width="15.7109375" style="43" customWidth="1"/>
    <col min="6" max="16384" width="11.42578125" style="43"/>
  </cols>
  <sheetData>
    <row r="1" spans="1:7" ht="20.100000000000001" customHeight="1"/>
    <row r="2" spans="1:7" ht="20.100000000000001" customHeight="1">
      <c r="A2" s="359" t="s">
        <v>62</v>
      </c>
      <c r="B2" s="359"/>
      <c r="C2" s="359"/>
      <c r="D2" s="359"/>
      <c r="E2" s="359"/>
    </row>
    <row r="3" spans="1:7" ht="20.100000000000001" customHeight="1">
      <c r="A3" s="359"/>
      <c r="B3" s="359"/>
      <c r="C3" s="359"/>
      <c r="D3" s="359"/>
      <c r="E3" s="359"/>
    </row>
    <row r="4" spans="1:7" ht="147" customHeight="1" thickBot="1">
      <c r="A4" s="360"/>
      <c r="B4" s="360"/>
      <c r="C4" s="360"/>
      <c r="D4" s="360"/>
      <c r="E4" s="360"/>
      <c r="F4" s="48"/>
      <c r="G4" s="48"/>
    </row>
    <row r="5" spans="1:7" ht="30" customHeight="1" thickTop="1">
      <c r="A5" s="44"/>
      <c r="B5" s="45"/>
      <c r="C5" s="45"/>
      <c r="D5" s="45"/>
      <c r="E5" s="45"/>
    </row>
    <row r="6" spans="1:7" s="46" customFormat="1" ht="96.95" customHeight="1">
      <c r="A6" s="348" t="str">
        <f>IF(SEMAINE!D19="","",SEMAINE!D19)</f>
        <v>Œuf Brouillé aux Fines Herbes</v>
      </c>
      <c r="B6" s="348"/>
      <c r="C6" s="348"/>
      <c r="D6" s="348"/>
      <c r="E6" s="348"/>
    </row>
    <row r="7" spans="1:7" ht="96.95" customHeight="1">
      <c r="A7" s="348" t="str">
        <f>IF(SEMAINE!D20="","",SEMAINE!D20)</f>
        <v>Steak hache de bœuf sauce ketchup</v>
      </c>
      <c r="B7" s="348"/>
      <c r="C7" s="348"/>
      <c r="D7" s="348"/>
      <c r="E7" s="348"/>
    </row>
    <row r="8" spans="1:7" ht="96.95" customHeight="1">
      <c r="A8" s="348" t="str">
        <f>IF(SEMAINE!D21="","",SEMAINE!D21)</f>
        <v/>
      </c>
      <c r="B8" s="348"/>
      <c r="C8" s="348"/>
      <c r="D8" s="348"/>
      <c r="E8" s="348"/>
    </row>
    <row r="9" spans="1:7" s="47" customFormat="1" ht="96.95" customHeight="1">
      <c r="A9" s="348" t="str">
        <f>IF(SEMAINE!D23="","",SEMAINE!D23)</f>
        <v>Epinards</v>
      </c>
      <c r="B9" s="348"/>
      <c r="C9" s="348"/>
      <c r="D9" s="348"/>
      <c r="E9" s="348"/>
    </row>
    <row r="10" spans="1:7" ht="96.95" customHeight="1">
      <c r="A10" s="348" t="str">
        <f>IF(SEMAINE!D24="","",SEMAINE!D24)</f>
        <v>Frites</v>
      </c>
      <c r="B10" s="348"/>
      <c r="C10" s="348"/>
      <c r="D10" s="348"/>
      <c r="E10" s="348"/>
    </row>
    <row r="11" spans="1:7" ht="96.95" customHeight="1">
      <c r="A11" s="348" t="str">
        <f>IF(SEMAINE!D25="","",SEMAINE!D25)</f>
        <v/>
      </c>
      <c r="B11" s="348"/>
      <c r="C11" s="348"/>
      <c r="D11" s="348"/>
      <c r="E11" s="348"/>
    </row>
    <row r="12" spans="1:7" ht="75" customHeight="1">
      <c r="A12" s="361"/>
      <c r="B12" s="361"/>
      <c r="C12" s="361"/>
      <c r="D12" s="361"/>
      <c r="E12" s="361"/>
    </row>
    <row r="13" spans="1:7"/>
    <row r="14" spans="1:7"/>
    <row r="15" spans="1:7"/>
    <row r="16" spans="1:7"/>
    <row r="17"/>
    <row r="18"/>
    <row r="19"/>
    <row r="20"/>
    <row r="21"/>
    <row r="22"/>
    <row r="23"/>
    <row r="24"/>
    <row r="25"/>
    <row r="26"/>
    <row r="27"/>
    <row r="28"/>
    <row r="29"/>
    <row r="30"/>
    <row r="31"/>
    <row r="32"/>
    <row r="33"/>
    <row r="34"/>
    <row r="35"/>
    <row r="36"/>
    <row r="37"/>
    <row r="38"/>
    <row r="39"/>
  </sheetData>
  <mergeCells count="8">
    <mergeCell ref="A2:E4"/>
    <mergeCell ref="A10:E10"/>
    <mergeCell ref="A11:E11"/>
    <mergeCell ref="A12:E12"/>
    <mergeCell ref="A6:E6"/>
    <mergeCell ref="A7:E7"/>
    <mergeCell ref="A8:E8"/>
    <mergeCell ref="A9:E9"/>
  </mergeCells>
  <phoneticPr fontId="0" type="noConversion"/>
  <printOptions horizontalCentered="1"/>
  <pageMargins left="0.70866141732283472" right="0.70866141732283472" top="0.74803149606299213" bottom="0.74803149606299213" header="0.31496062992125984" footer="0.31496062992125984"/>
  <pageSetup paperSize="9" orientation="portrait" horizontalDpi="4294967293" verticalDpi="4294967293" r:id="rId1"/>
  <legacyDrawing r:id="rId2"/>
</worksheet>
</file>

<file path=xl/worksheets/sheet16.xml><?xml version="1.0" encoding="utf-8"?>
<worksheet xmlns="http://schemas.openxmlformats.org/spreadsheetml/2006/main" xmlns:r="http://schemas.openxmlformats.org/officeDocument/2006/relationships">
  <dimension ref="A1:G39"/>
  <sheetViews>
    <sheetView showGridLines="0" view="pageBreakPreview" zoomScale="60" zoomScaleNormal="50" workbookViewId="0">
      <selection activeCell="A9" sqref="A9:E9"/>
    </sheetView>
  </sheetViews>
  <sheetFormatPr baseColWidth="10" defaultColWidth="11.42578125" defaultRowHeight="0" customHeight="1" zeroHeight="1"/>
  <cols>
    <col min="1" max="5" width="15.7109375" style="43" customWidth="1"/>
    <col min="6" max="16384" width="11.42578125" style="43"/>
  </cols>
  <sheetData>
    <row r="1" spans="1:7" ht="20.100000000000001" customHeight="1">
      <c r="A1" s="357" t="s">
        <v>8</v>
      </c>
      <c r="B1" s="357"/>
      <c r="C1" s="357"/>
      <c r="D1" s="357"/>
      <c r="E1" s="357"/>
    </row>
    <row r="2" spans="1:7" ht="20.100000000000001" customHeight="1">
      <c r="A2" s="357"/>
      <c r="B2" s="357"/>
      <c r="C2" s="357"/>
      <c r="D2" s="357"/>
      <c r="E2" s="357"/>
    </row>
    <row r="3" spans="1:7" ht="20.100000000000001" customHeight="1">
      <c r="A3" s="357"/>
      <c r="B3" s="357"/>
      <c r="C3" s="357"/>
      <c r="D3" s="357"/>
      <c r="E3" s="357"/>
    </row>
    <row r="4" spans="1:7" ht="147" customHeight="1" thickBot="1">
      <c r="A4" s="358"/>
      <c r="B4" s="358"/>
      <c r="C4" s="358"/>
      <c r="D4" s="358"/>
      <c r="E4" s="358"/>
      <c r="F4" s="48"/>
      <c r="G4" s="48"/>
    </row>
    <row r="5" spans="1:7" ht="30" customHeight="1" thickTop="1">
      <c r="A5" s="44"/>
      <c r="B5" s="45"/>
      <c r="C5" s="45"/>
      <c r="D5" s="45"/>
      <c r="E5" s="45"/>
    </row>
    <row r="6" spans="1:7" s="46" customFormat="1" ht="96.95" customHeight="1">
      <c r="A6" s="362" t="str">
        <f>IF(SEMAINE!D34="","",SEMAINE!D34)</f>
        <v>Corbeille de fruits</v>
      </c>
      <c r="B6" s="362"/>
      <c r="C6" s="362"/>
      <c r="D6" s="362"/>
      <c r="E6" s="362"/>
    </row>
    <row r="7" spans="1:7" ht="96.95" customHeight="1">
      <c r="A7" s="362" t="str">
        <f>IF(SEMAINE!D35="","",SEMAINE!D35)</f>
        <v>Banoffee aux spéculoos</v>
      </c>
      <c r="B7" s="362"/>
      <c r="C7" s="362"/>
      <c r="D7" s="362"/>
      <c r="E7" s="362"/>
    </row>
    <row r="8" spans="1:7" ht="96.95" customHeight="1">
      <c r="A8" s="362" t="str">
        <f>IF(SEMAINE!D36="","",SEMAINE!D36)</f>
        <v>Gateau Accapulco</v>
      </c>
      <c r="B8" s="362"/>
      <c r="C8" s="362"/>
      <c r="D8" s="362"/>
      <c r="E8" s="362"/>
    </row>
    <row r="9" spans="1:7" s="47" customFormat="1" ht="96.95" customHeight="1">
      <c r="A9" s="362" t="str">
        <f>IF(SEMAINE!D37="","",SEMAINE!D37)</f>
        <v>Flan saveur vanille nappé caramel</v>
      </c>
      <c r="B9" s="362"/>
      <c r="C9" s="362"/>
      <c r="D9" s="362"/>
      <c r="E9" s="362"/>
    </row>
    <row r="10" spans="1:7" ht="96.95" customHeight="1">
      <c r="A10" s="362" t="str">
        <f>IF(SEMAINE!D38="","",SEMAINE!D38)</f>
        <v/>
      </c>
      <c r="B10" s="362"/>
      <c r="C10" s="362"/>
      <c r="D10" s="362"/>
      <c r="E10" s="362"/>
    </row>
    <row r="11" spans="1:7" ht="96.95" customHeight="1">
      <c r="A11" s="362"/>
      <c r="B11" s="362"/>
      <c r="C11" s="362"/>
      <c r="D11" s="362"/>
      <c r="E11" s="362"/>
    </row>
    <row r="12" spans="1:7" ht="20.25"/>
    <row r="13" spans="1:7" ht="20.25"/>
    <row r="14" spans="1:7" ht="20.25"/>
    <row r="15" spans="1:7" ht="20.25"/>
    <row r="16" spans="1:7" ht="20.25"/>
    <row r="17" ht="20.25"/>
    <row r="18" ht="20.25"/>
    <row r="19" ht="20.25"/>
    <row r="20" ht="20.25"/>
    <row r="21" ht="20.25"/>
    <row r="22" ht="20.25"/>
    <row r="23" ht="20.25"/>
    <row r="24" ht="20.25"/>
    <row r="25" ht="20.25"/>
    <row r="26" ht="20.25"/>
    <row r="27" ht="20.25"/>
    <row r="28" ht="20.25"/>
    <row r="29" ht="20.25"/>
    <row r="30" ht="20.25"/>
    <row r="31" ht="20.25"/>
    <row r="32" ht="20.25"/>
    <row r="33" ht="20.25"/>
    <row r="34" ht="20.25"/>
    <row r="35" ht="20.25"/>
    <row r="36" ht="20.25"/>
    <row r="37" ht="20.25"/>
    <row r="38" ht="20.25"/>
    <row r="39" ht="20.45" customHeight="1"/>
  </sheetData>
  <mergeCells count="7">
    <mergeCell ref="A11:E11"/>
    <mergeCell ref="A8:E8"/>
    <mergeCell ref="A7:E7"/>
    <mergeCell ref="A6:E6"/>
    <mergeCell ref="A1:E4"/>
    <mergeCell ref="A9:E9"/>
    <mergeCell ref="A10:E10"/>
  </mergeCells>
  <printOptions horizontalCentered="1"/>
  <pageMargins left="0.70866141732283472" right="0.70866141732283472" top="0.74803149606299213" bottom="0.74803149606299213" header="0.31496062992125984" footer="0.31496062992125984"/>
  <pageSetup paperSize="9" orientation="portrait" verticalDpi="4294967293" r:id="rId1"/>
  <legacyDrawing r:id="rId2"/>
</worksheet>
</file>

<file path=xl/worksheets/sheet17.xml><?xml version="1.0" encoding="utf-8"?>
<worksheet xmlns="http://schemas.openxmlformats.org/spreadsheetml/2006/main" xmlns:r="http://schemas.openxmlformats.org/officeDocument/2006/relationships">
  <sheetPr codeName="Feuil542">
    <tabColor indexed="16"/>
  </sheetPr>
  <dimension ref="A1:H66"/>
  <sheetViews>
    <sheetView showGridLines="0" view="pageLayout" zoomScale="60" zoomScaleNormal="50" zoomScalePageLayoutView="60" workbookViewId="0">
      <selection activeCell="C19" sqref="C19"/>
    </sheetView>
  </sheetViews>
  <sheetFormatPr baseColWidth="10" defaultColWidth="11.42578125" defaultRowHeight="0" customHeight="1" zeroHeight="1"/>
  <cols>
    <col min="1" max="6" width="15.7109375" style="43" customWidth="1"/>
    <col min="7" max="16384" width="11.42578125" style="43"/>
  </cols>
  <sheetData>
    <row r="1" spans="1:8" ht="20.100000000000001" customHeight="1">
      <c r="A1" s="343" t="s">
        <v>454</v>
      </c>
      <c r="B1" s="343"/>
      <c r="C1" s="343"/>
      <c r="D1" s="343"/>
      <c r="E1" s="343"/>
      <c r="F1" s="343"/>
    </row>
    <row r="2" spans="1:8" ht="20.100000000000001" customHeight="1">
      <c r="A2" s="343"/>
      <c r="B2" s="343"/>
      <c r="C2" s="343"/>
      <c r="D2" s="343"/>
      <c r="E2" s="343"/>
      <c r="F2" s="343"/>
    </row>
    <row r="3" spans="1:8" ht="20.100000000000001" customHeight="1">
      <c r="A3" s="343"/>
      <c r="B3" s="343"/>
      <c r="C3" s="343"/>
      <c r="D3" s="343"/>
      <c r="E3" s="343"/>
      <c r="F3" s="343"/>
    </row>
    <row r="4" spans="1:8" ht="36" customHeight="1" thickBot="1">
      <c r="A4" s="344"/>
      <c r="B4" s="344"/>
      <c r="C4" s="344"/>
      <c r="D4" s="344"/>
      <c r="E4" s="344"/>
      <c r="F4" s="344"/>
      <c r="G4" s="48"/>
      <c r="H4" s="48"/>
    </row>
    <row r="5" spans="1:8" ht="14.45" customHeight="1" thickTop="1">
      <c r="A5" s="136"/>
      <c r="B5" s="136"/>
      <c r="C5" s="136"/>
      <c r="D5" s="136"/>
      <c r="E5" s="136"/>
      <c r="F5" s="136"/>
      <c r="G5" s="48"/>
      <c r="H5" s="48"/>
    </row>
    <row r="6" spans="1:8" ht="39.6" customHeight="1">
      <c r="A6" s="341" t="str">
        <f>IF('Menu Semaine Portrait'!D6="","",'Menu Semaine Portrait'!D6)</f>
        <v/>
      </c>
      <c r="B6" s="341"/>
      <c r="C6" s="341"/>
      <c r="D6" s="341"/>
      <c r="E6" s="341"/>
      <c r="F6" s="341"/>
    </row>
    <row r="7" spans="1:8" s="46" customFormat="1" ht="39.6" customHeight="1">
      <c r="A7" s="341" t="str">
        <f>IF('Menu Semaine Portrait'!D7="","",'Menu Semaine Portrait'!D7)</f>
        <v/>
      </c>
      <c r="B7" s="341"/>
      <c r="C7" s="341"/>
      <c r="D7" s="341"/>
      <c r="E7" s="341"/>
      <c r="F7" s="341"/>
    </row>
    <row r="8" spans="1:8" s="46" customFormat="1" ht="39.6" customHeight="1">
      <c r="A8" s="341" t="str">
        <f>IF('Menu Semaine Portrait'!D8="","",'Menu Semaine Portrait'!D8)</f>
        <v/>
      </c>
      <c r="B8" s="341"/>
      <c r="C8" s="341"/>
      <c r="D8" s="341"/>
      <c r="E8" s="341"/>
      <c r="F8" s="341"/>
    </row>
    <row r="9" spans="1:8" s="46" customFormat="1" ht="16.5" customHeight="1">
      <c r="A9" s="145"/>
      <c r="B9" s="145"/>
      <c r="C9" s="145"/>
      <c r="D9" s="145"/>
      <c r="E9" s="145"/>
      <c r="F9" s="145"/>
    </row>
    <row r="10" spans="1:8" s="46" customFormat="1" ht="16.5" customHeight="1">
      <c r="A10" s="145"/>
      <c r="B10" s="145"/>
      <c r="C10" s="145"/>
      <c r="D10" s="145"/>
      <c r="E10" s="145"/>
      <c r="F10" s="145"/>
    </row>
    <row r="11" spans="1:8" s="46" customFormat="1" ht="39.6" customHeight="1">
      <c r="A11" s="342" t="str">
        <f>IF('Menu Semaine Portrait'!D10="","",'Menu Semaine Portrait'!D10)</f>
        <v/>
      </c>
      <c r="B11" s="342"/>
      <c r="C11" s="342"/>
      <c r="D11" s="342"/>
      <c r="E11" s="342"/>
      <c r="F11" s="342"/>
    </row>
    <row r="12" spans="1:8" s="46" customFormat="1" ht="39.6" customHeight="1">
      <c r="A12" s="342" t="str">
        <f>IF('Menu Semaine Portrait'!D11="","",'Menu Semaine Portrait'!D11)</f>
        <v/>
      </c>
      <c r="B12" s="342"/>
      <c r="C12" s="342"/>
      <c r="D12" s="342"/>
      <c r="E12" s="342"/>
      <c r="F12" s="342"/>
    </row>
    <row r="13" spans="1:8" ht="39.6" customHeight="1">
      <c r="A13" s="342" t="str">
        <f>IF('Menu Semaine Portrait'!D12="","",'Menu Semaine Portrait'!D12)</f>
        <v/>
      </c>
      <c r="B13" s="342"/>
      <c r="C13" s="342"/>
      <c r="D13" s="342"/>
      <c r="E13" s="342"/>
      <c r="F13" s="342"/>
    </row>
    <row r="14" spans="1:8" ht="16.5" customHeight="1">
      <c r="A14" s="144"/>
      <c r="B14" s="144"/>
      <c r="C14" s="144"/>
      <c r="D14" s="144"/>
      <c r="E14" s="144"/>
      <c r="F14" s="144"/>
    </row>
    <row r="15" spans="1:8" ht="16.5" customHeight="1">
      <c r="A15" s="144"/>
      <c r="B15" s="144"/>
      <c r="C15" s="144"/>
      <c r="D15" s="144"/>
      <c r="E15" s="144"/>
      <c r="F15" s="144"/>
    </row>
    <row r="16" spans="1:8" ht="37.5" customHeight="1">
      <c r="A16" s="341" t="str">
        <f>IF('Menu Semaine Portrait'!D14="","",'Menu Semaine Portrait'!D14)</f>
        <v/>
      </c>
      <c r="B16" s="341"/>
      <c r="C16" s="341"/>
      <c r="D16" s="341"/>
      <c r="E16" s="341"/>
      <c r="F16" s="341"/>
    </row>
    <row r="17" spans="1:6" s="47" customFormat="1" ht="37.5" customHeight="1">
      <c r="A17" s="342" t="str">
        <f>IF('Menu Semaine Portrait'!D15="","",'Menu Semaine Portrait'!D15)</f>
        <v/>
      </c>
      <c r="B17" s="342"/>
      <c r="C17" s="342"/>
      <c r="D17" s="342"/>
      <c r="E17" s="342"/>
      <c r="F17" s="342"/>
    </row>
    <row r="18" spans="1:6" ht="37.5" customHeight="1">
      <c r="A18" s="342" t="str">
        <f>IF('Menu Semaine Portrait'!D16="","",'Menu Semaine Portrait'!D16)</f>
        <v/>
      </c>
      <c r="B18" s="342"/>
      <c r="C18" s="342"/>
      <c r="D18" s="342"/>
      <c r="E18" s="342"/>
      <c r="F18" s="342"/>
    </row>
    <row r="19" spans="1:6" ht="17.45" customHeight="1">
      <c r="A19" s="144"/>
      <c r="B19" s="144"/>
      <c r="C19" s="144"/>
      <c r="D19" s="144"/>
      <c r="E19" s="144"/>
      <c r="F19" s="144"/>
    </row>
    <row r="20" spans="1:6" ht="17.45" customHeight="1">
      <c r="A20" s="139"/>
      <c r="B20" s="139"/>
      <c r="C20" s="139"/>
      <c r="D20" s="139"/>
      <c r="E20" s="139"/>
      <c r="F20" s="139"/>
    </row>
    <row r="21" spans="1:6" ht="39" customHeight="1">
      <c r="A21" s="341" t="str">
        <f>IF('Menu Semaine Portrait'!D18="","",'Menu Semaine Portrait'!D18)</f>
        <v/>
      </c>
      <c r="B21" s="341"/>
      <c r="C21" s="341"/>
      <c r="D21" s="341"/>
      <c r="E21" s="341"/>
      <c r="F21" s="341"/>
    </row>
    <row r="22" spans="1:6" ht="39" customHeight="1">
      <c r="A22" s="341" t="str">
        <f>IF('Menu Semaine Portrait'!D19="","",'Menu Semaine Portrait'!D19)</f>
        <v/>
      </c>
      <c r="B22" s="341"/>
      <c r="C22" s="341"/>
      <c r="D22" s="341"/>
      <c r="E22" s="341"/>
      <c r="F22" s="341"/>
    </row>
    <row r="23" spans="1:6" ht="39" customHeight="1">
      <c r="A23" s="341" t="str">
        <f>IF('Menu Semaine Portrait'!D20="","",'Menu Semaine Portrait'!D20)</f>
        <v/>
      </c>
      <c r="B23" s="341"/>
      <c r="C23" s="341"/>
      <c r="D23" s="341"/>
      <c r="E23" s="341"/>
      <c r="F23" s="341"/>
    </row>
    <row r="24" spans="1:6" ht="14.25" customHeight="1">
      <c r="A24" s="342"/>
      <c r="B24" s="342"/>
      <c r="C24" s="342"/>
      <c r="D24" s="342"/>
      <c r="E24" s="342"/>
      <c r="F24" s="342"/>
    </row>
    <row r="25" spans="1:6" ht="14.25" customHeight="1">
      <c r="A25" s="139"/>
      <c r="B25" s="139"/>
      <c r="C25" s="139"/>
      <c r="D25" s="139"/>
      <c r="E25" s="139"/>
      <c r="F25" s="139"/>
    </row>
    <row r="26" spans="1:6" ht="36.950000000000003" customHeight="1">
      <c r="A26" s="341" t="str">
        <f>IF('Menu Semaine Portrait'!D22="","",'Menu Semaine Portrait'!D22)</f>
        <v/>
      </c>
      <c r="B26" s="341"/>
      <c r="C26" s="341"/>
      <c r="D26" s="341"/>
      <c r="E26" s="341"/>
      <c r="F26" s="341"/>
    </row>
    <row r="27" spans="1:6" ht="36.950000000000003" customHeight="1">
      <c r="A27" s="341" t="str">
        <f>IF('Menu Semaine Portrait'!D23="","",'Menu Semaine Portrait'!D23)</f>
        <v/>
      </c>
      <c r="B27" s="341"/>
      <c r="C27" s="341"/>
      <c r="D27" s="341"/>
      <c r="E27" s="341"/>
      <c r="F27" s="341"/>
    </row>
    <row r="28" spans="1:6" ht="36.950000000000003" customHeight="1">
      <c r="A28" s="341" t="str">
        <f>IF('Menu Semaine Portrait'!D24="","",'Menu Semaine Portrait'!D24)</f>
        <v/>
      </c>
      <c r="B28" s="341"/>
      <c r="C28" s="341"/>
      <c r="D28" s="341"/>
      <c r="E28" s="341"/>
      <c r="F28" s="341"/>
    </row>
    <row r="29" spans="1:6" ht="36.950000000000003" customHeight="1">
      <c r="A29" s="341" t="str">
        <f>IF('Menu Semaine Portrait'!D25="","",'Menu Semaine Portrait'!D25)</f>
        <v/>
      </c>
      <c r="B29" s="341"/>
      <c r="C29" s="341"/>
      <c r="D29" s="341"/>
      <c r="E29" s="341"/>
      <c r="F29" s="341"/>
    </row>
    <row r="30" spans="1:6" ht="21" customHeight="1">
      <c r="A30" s="342"/>
      <c r="B30" s="342"/>
      <c r="C30" s="342"/>
      <c r="D30" s="342"/>
      <c r="E30" s="342"/>
      <c r="F30" s="342"/>
    </row>
    <row r="31" spans="1:6" ht="20.25"/>
    <row r="32" spans="1:6" ht="20.25"/>
    <row r="33" ht="20.25"/>
    <row r="34" ht="20.25"/>
    <row r="35" ht="20.25"/>
    <row r="36" ht="20.25"/>
    <row r="37" ht="20.25"/>
    <row r="38" ht="20.25"/>
    <row r="39" ht="20.25"/>
    <row r="40" ht="20.25"/>
    <row r="41" ht="20.25"/>
    <row r="42" ht="20.25"/>
    <row r="43" ht="20.25"/>
    <row r="44" ht="20.25"/>
    <row r="45" ht="20.25"/>
    <row r="46" ht="20.25" customHeight="1"/>
    <row r="47" ht="20.25" customHeight="1"/>
    <row r="48" ht="20.25" customHeight="1"/>
    <row r="49" ht="0" hidden="1" customHeight="1"/>
    <row r="50" ht="0" hidden="1" customHeight="1"/>
    <row r="51" ht="0" hidden="1" customHeight="1"/>
    <row r="52" ht="0" hidden="1" customHeight="1"/>
    <row r="53" ht="0" hidden="1" customHeight="1"/>
    <row r="54" ht="0" hidden="1" customHeight="1"/>
    <row r="55" ht="0" hidden="1" customHeight="1"/>
    <row r="56" ht="0" hidden="1" customHeight="1"/>
    <row r="57" ht="0" hidden="1" customHeight="1"/>
    <row r="58" ht="0" hidden="1" customHeight="1"/>
    <row r="59" ht="0" hidden="1" customHeight="1"/>
    <row r="60" ht="0" hidden="1" customHeight="1"/>
    <row r="61" ht="0" hidden="1" customHeight="1"/>
    <row r="62" ht="0" hidden="1" customHeight="1"/>
    <row r="63" ht="0" hidden="1" customHeight="1"/>
    <row r="64" ht="0" hidden="1" customHeight="1"/>
    <row r="65" ht="0" hidden="1" customHeight="1"/>
    <row r="66" ht="0" hidden="1" customHeight="1"/>
  </sheetData>
  <mergeCells count="19">
    <mergeCell ref="A30:F30"/>
    <mergeCell ref="A23:F23"/>
    <mergeCell ref="A24:F24"/>
    <mergeCell ref="A26:F26"/>
    <mergeCell ref="A27:F27"/>
    <mergeCell ref="A28:F28"/>
    <mergeCell ref="A29:F29"/>
    <mergeCell ref="A18:F18"/>
    <mergeCell ref="A21:F21"/>
    <mergeCell ref="A22:F22"/>
    <mergeCell ref="A7:F7"/>
    <mergeCell ref="A8:F8"/>
    <mergeCell ref="A16:F16"/>
    <mergeCell ref="A17:F17"/>
    <mergeCell ref="A6:F6"/>
    <mergeCell ref="A1:F4"/>
    <mergeCell ref="A11:F11"/>
    <mergeCell ref="A12:F12"/>
    <mergeCell ref="A13:F13"/>
  </mergeCells>
  <printOptions horizontalCentered="1"/>
  <pageMargins left="0.59055118110236227" right="0.59055118110236227" top="0.59055118110236227" bottom="0.19685039370078741" header="0.51181102362204722" footer="0.51181102362204722"/>
  <pageSetup paperSize="9" scale="90" orientation="portrait" r:id="rId1"/>
  <headerFooter alignWithMargins="0"/>
</worksheet>
</file>

<file path=xl/worksheets/sheet18.xml><?xml version="1.0" encoding="utf-8"?>
<worksheet xmlns="http://schemas.openxmlformats.org/spreadsheetml/2006/main" xmlns:r="http://schemas.openxmlformats.org/officeDocument/2006/relationships">
  <sheetPr codeName="Feuil548">
    <tabColor indexed="50"/>
  </sheetPr>
  <dimension ref="A1:H38"/>
  <sheetViews>
    <sheetView showGridLines="0" zoomScale="70" zoomScaleNormal="70" workbookViewId="0">
      <selection activeCell="A6" sqref="A6:F6"/>
    </sheetView>
  </sheetViews>
  <sheetFormatPr baseColWidth="10" defaultColWidth="11.42578125" defaultRowHeight="20.25" zeroHeight="1"/>
  <cols>
    <col min="1" max="6" width="15.7109375" style="1" customWidth="1"/>
    <col min="7" max="16384" width="11.42578125" style="1"/>
  </cols>
  <sheetData>
    <row r="1" spans="1:8" ht="20.100000000000001" customHeight="1"/>
    <row r="2" spans="1:8" ht="20.100000000000001" customHeight="1"/>
    <row r="3" spans="1:8" ht="20.100000000000001" customHeight="1">
      <c r="A3" s="345" t="s">
        <v>63</v>
      </c>
      <c r="B3" s="345"/>
      <c r="C3" s="345"/>
      <c r="D3" s="345"/>
      <c r="E3" s="345"/>
      <c r="F3" s="345"/>
    </row>
    <row r="4" spans="1:8" s="43" customFormat="1" ht="147" customHeight="1" thickBot="1">
      <c r="A4" s="346"/>
      <c r="B4" s="346"/>
      <c r="C4" s="346"/>
      <c r="D4" s="346"/>
      <c r="E4" s="346"/>
      <c r="F4" s="346"/>
      <c r="G4" s="48"/>
      <c r="H4" s="48"/>
    </row>
    <row r="5" spans="1:8" s="43" customFormat="1" ht="30.6" customHeight="1" thickTop="1">
      <c r="A5" s="44"/>
      <c r="B5" s="45"/>
      <c r="C5" s="45"/>
      <c r="D5" s="45"/>
      <c r="E5" s="45"/>
    </row>
    <row r="6" spans="1:8" s="46" customFormat="1" ht="96.95" customHeight="1">
      <c r="A6" s="348" t="str">
        <f>IF(SEMAINE!F17="","",SEMAINE!F17)</f>
        <v/>
      </c>
      <c r="B6" s="348"/>
      <c r="C6" s="348"/>
      <c r="D6" s="348"/>
      <c r="E6" s="348"/>
      <c r="F6" s="348"/>
    </row>
    <row r="7" spans="1:8" s="43" customFormat="1" ht="96.95" customHeight="1">
      <c r="A7" s="348" t="str">
        <f>IF(SEMAINE!F22="","",SEMAINE!F22)</f>
        <v/>
      </c>
      <c r="B7" s="348"/>
      <c r="C7" s="348"/>
      <c r="D7" s="348"/>
      <c r="E7" s="348"/>
      <c r="F7" s="348"/>
    </row>
    <row r="8" spans="1:8" s="43" customFormat="1" ht="96.95" customHeight="1">
      <c r="A8" s="348" t="str">
        <f>IF(SEMAINE!F26="","",SEMAINE!F26)</f>
        <v/>
      </c>
      <c r="B8" s="348"/>
      <c r="C8" s="348"/>
      <c r="D8" s="348"/>
      <c r="E8" s="348"/>
      <c r="F8" s="348"/>
    </row>
    <row r="9" spans="1:8" s="47" customFormat="1" ht="96.95" customHeight="1">
      <c r="A9" s="348" t="str">
        <f>IF(SEMAINE!F33="","",SEMAINE!F33)</f>
        <v/>
      </c>
      <c r="B9" s="348"/>
      <c r="C9" s="348"/>
      <c r="D9" s="348"/>
      <c r="E9" s="348"/>
      <c r="F9" s="348"/>
    </row>
    <row r="10" spans="1:8" s="43" customFormat="1" ht="96.95" customHeight="1">
      <c r="A10" s="348" t="str">
        <f>IF(SEMAINE!F40="","",SEMAINE!F40)</f>
        <v/>
      </c>
      <c r="B10" s="348"/>
      <c r="C10" s="348"/>
      <c r="D10" s="348"/>
      <c r="E10" s="348"/>
      <c r="F10" s="348"/>
    </row>
    <row r="11" spans="1:8" s="43" customFormat="1" ht="96.95" customHeight="1">
      <c r="A11" s="364" t="s">
        <v>66</v>
      </c>
      <c r="B11" s="364"/>
      <c r="C11" s="364"/>
      <c r="D11" s="364"/>
      <c r="E11" s="364"/>
      <c r="F11" s="364"/>
    </row>
    <row r="12" spans="1:8" s="43" customFormat="1" ht="75" customHeight="1">
      <c r="A12" s="347"/>
      <c r="B12" s="347"/>
      <c r="C12" s="347"/>
      <c r="D12" s="347"/>
      <c r="E12" s="347"/>
      <c r="F12" s="347"/>
    </row>
    <row r="13" spans="1:8"/>
    <row r="14" spans="1:8"/>
    <row r="15" spans="1:8"/>
    <row r="16" spans="1:8"/>
    <row r="17"/>
    <row r="18"/>
    <row r="19"/>
    <row r="20"/>
    <row r="21"/>
    <row r="22"/>
    <row r="23"/>
    <row r="24"/>
    <row r="25"/>
    <row r="26"/>
    <row r="27"/>
    <row r="28"/>
    <row r="29"/>
    <row r="30"/>
    <row r="31"/>
    <row r="32"/>
    <row r="33"/>
    <row r="34"/>
    <row r="35"/>
    <row r="36"/>
    <row r="37"/>
    <row r="38"/>
  </sheetData>
  <mergeCells count="8">
    <mergeCell ref="A3:F4"/>
    <mergeCell ref="A12:F12"/>
    <mergeCell ref="A6:F6"/>
    <mergeCell ref="A7:F7"/>
    <mergeCell ref="A8:F8"/>
    <mergeCell ref="A9:F9"/>
    <mergeCell ref="A10:F10"/>
    <mergeCell ref="A11:F11"/>
  </mergeCells>
  <phoneticPr fontId="0" type="noConversion"/>
  <printOptions horizontalCentered="1"/>
  <pageMargins left="0.59055118110236227" right="0.59055118110236227" top="0.59055118110236227" bottom="0.19685039370078741" header="0.51181102362204722" footer="0.51181102362204722"/>
  <pageSetup paperSize="9" scale="90" orientation="portrait" r:id="rId1"/>
  <headerFooter alignWithMargins="0"/>
  <legacyDrawing r:id="rId2"/>
</worksheet>
</file>

<file path=xl/worksheets/sheet19.xml><?xml version="1.0" encoding="utf-8"?>
<worksheet xmlns="http://schemas.openxmlformats.org/spreadsheetml/2006/main" xmlns:r="http://schemas.openxmlformats.org/officeDocument/2006/relationships">
  <sheetPr codeName="Feuil552">
    <tabColor indexed="20"/>
  </sheetPr>
  <dimension ref="A1:F50"/>
  <sheetViews>
    <sheetView showGridLines="0" zoomScale="70" zoomScaleNormal="70" workbookViewId="0">
      <selection activeCell="A6" sqref="A6:F6"/>
    </sheetView>
  </sheetViews>
  <sheetFormatPr baseColWidth="10" defaultColWidth="11.42578125" defaultRowHeight="20.25" zeroHeight="1"/>
  <cols>
    <col min="1" max="6" width="15.7109375" style="1" customWidth="1"/>
    <col min="7" max="16384" width="11.42578125" style="1"/>
  </cols>
  <sheetData>
    <row r="1" spans="1:6"/>
    <row r="2" spans="1:6"/>
    <row r="3" spans="1:6" ht="20.25" customHeight="1">
      <c r="A3" s="350" t="s">
        <v>65</v>
      </c>
      <c r="B3" s="350"/>
      <c r="C3" s="350"/>
      <c r="D3" s="350"/>
      <c r="E3" s="350"/>
      <c r="F3" s="350"/>
    </row>
    <row r="4" spans="1:6" ht="146.25" customHeight="1" thickBot="1">
      <c r="A4" s="351"/>
      <c r="B4" s="351"/>
      <c r="C4" s="351"/>
      <c r="D4" s="351"/>
      <c r="E4" s="351"/>
      <c r="F4" s="351"/>
    </row>
    <row r="5" spans="1:6" s="43" customFormat="1" ht="30.6" customHeight="1" thickTop="1">
      <c r="A5" s="44"/>
      <c r="B5" s="45"/>
      <c r="C5" s="45"/>
      <c r="D5" s="45"/>
      <c r="E5" s="45"/>
    </row>
    <row r="6" spans="1:6" s="20" customFormat="1" ht="96.95" customHeight="1">
      <c r="A6" s="352" t="s">
        <v>14</v>
      </c>
      <c r="B6" s="352"/>
      <c r="C6" s="352"/>
      <c r="D6" s="352"/>
      <c r="E6" s="352"/>
      <c r="F6" s="352"/>
    </row>
    <row r="7" spans="1:6" s="19" customFormat="1" ht="96.95" customHeight="1">
      <c r="A7" s="353">
        <f>SEMAINE!F9</f>
        <v>43236</v>
      </c>
      <c r="B7" s="353"/>
      <c r="C7" s="353"/>
      <c r="D7" s="353"/>
      <c r="E7" s="353"/>
      <c r="F7" s="353"/>
    </row>
    <row r="8" spans="1:6" s="19" customFormat="1" ht="96.95" customHeight="1">
      <c r="A8" s="354" t="s">
        <v>31</v>
      </c>
      <c r="B8" s="354"/>
      <c r="C8" s="354"/>
      <c r="D8" s="354"/>
      <c r="E8" s="354"/>
      <c r="F8" s="354"/>
    </row>
    <row r="9" spans="1:6" ht="96.95" customHeight="1">
      <c r="A9" s="356" t="str">
        <f>IF(SEMAINE!F43="","",SEMAINE!F43)</f>
        <v>Honoré</v>
      </c>
      <c r="B9" s="356"/>
      <c r="C9" s="356"/>
      <c r="D9" s="356"/>
      <c r="E9" s="356"/>
      <c r="F9" s="356"/>
    </row>
    <row r="10" spans="1:6" ht="96.95" customHeight="1">
      <c r="A10" s="356"/>
      <c r="B10" s="356"/>
      <c r="C10" s="356"/>
      <c r="D10" s="356"/>
      <c r="E10" s="356"/>
      <c r="F10" s="356"/>
    </row>
    <row r="11" spans="1:6" s="19" customFormat="1" ht="96.95" customHeight="1">
      <c r="A11" s="355"/>
      <c r="B11" s="355"/>
      <c r="C11" s="355"/>
      <c r="D11" s="355"/>
      <c r="E11" s="355"/>
      <c r="F11" s="355"/>
    </row>
    <row r="12" spans="1:6" s="43" customFormat="1" ht="75" customHeight="1">
      <c r="A12" s="347"/>
      <c r="B12" s="347"/>
      <c r="C12" s="347"/>
      <c r="D12" s="347"/>
      <c r="E12" s="347"/>
      <c r="F12" s="347"/>
    </row>
    <row r="13" spans="1:6"/>
    <row r="14" spans="1:6"/>
    <row r="15" spans="1:6"/>
    <row r="16" spans="1:6"/>
    <row r="17"/>
    <row r="18"/>
    <row r="19"/>
    <row r="20"/>
    <row r="21"/>
    <row r="22"/>
    <row r="23"/>
    <row r="24"/>
    <row r="25"/>
    <row r="26"/>
    <row r="27"/>
    <row r="28"/>
    <row r="29"/>
    <row r="30"/>
    <row r="31"/>
    <row r="32"/>
    <row r="33"/>
    <row r="34"/>
    <row r="35"/>
    <row r="36"/>
    <row r="37"/>
    <row r="38"/>
    <row r="39"/>
    <row r="40"/>
    <row r="41"/>
    <row r="42"/>
    <row r="43"/>
    <row r="44"/>
    <row r="45"/>
    <row r="46"/>
    <row r="47"/>
    <row r="48"/>
    <row r="49"/>
    <row r="50"/>
  </sheetData>
  <mergeCells count="7">
    <mergeCell ref="A3:F4"/>
    <mergeCell ref="A6:F6"/>
    <mergeCell ref="A12:F12"/>
    <mergeCell ref="A7:F7"/>
    <mergeCell ref="A8:F8"/>
    <mergeCell ref="A11:F11"/>
    <mergeCell ref="A9:F10"/>
  </mergeCells>
  <phoneticPr fontId="0" type="noConversion"/>
  <printOptions horizontalCentered="1"/>
  <pageMargins left="0.59055118110236227" right="0.59055118110236227" top="0.59055118110236227" bottom="0.19685039370078741" header="0.51181102362204722" footer="0.51181102362204722"/>
  <pageSetup paperSize="9" scale="9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sheetPr codeName="Feuil1">
    <pageSetUpPr fitToPage="1"/>
  </sheetPr>
  <dimension ref="A1:K44"/>
  <sheetViews>
    <sheetView showGridLines="0" topLeftCell="A13" zoomScale="60" zoomScaleNormal="60" workbookViewId="0">
      <selection activeCell="F36" sqref="F36:G36"/>
    </sheetView>
  </sheetViews>
  <sheetFormatPr baseColWidth="10" defaultColWidth="11.42578125" defaultRowHeight="14.25"/>
  <cols>
    <col min="1" max="1" width="25.85546875" style="7" customWidth="1"/>
    <col min="2" max="2" width="35.7109375" style="7" customWidth="1"/>
    <col min="3" max="3" width="6.7109375" style="8" customWidth="1"/>
    <col min="4" max="4" width="35.7109375" style="7" customWidth="1"/>
    <col min="5" max="5" width="6.7109375" style="7" customWidth="1"/>
    <col min="6" max="6" width="35.7109375" style="7" customWidth="1"/>
    <col min="7" max="7" width="6.7109375" style="7" customWidth="1"/>
    <col min="8" max="8" width="35.7109375" style="7" customWidth="1"/>
    <col min="9" max="9" width="6.7109375" style="7" customWidth="1"/>
    <col min="10" max="10" width="35.7109375" style="7" customWidth="1"/>
    <col min="11" max="11" width="6.7109375" style="7" customWidth="1"/>
    <col min="12" max="16384" width="11.42578125" style="5"/>
  </cols>
  <sheetData>
    <row r="1" spans="1:11" ht="79.5" customHeight="1" thickBot="1">
      <c r="A1" s="10"/>
      <c r="B1" s="11"/>
      <c r="C1" s="12"/>
      <c r="D1" s="9"/>
      <c r="E1" s="13"/>
      <c r="F1" s="13"/>
      <c r="G1" s="13"/>
      <c r="H1" s="13"/>
      <c r="I1" s="13"/>
      <c r="J1" s="13"/>
      <c r="K1" s="13"/>
    </row>
    <row r="2" spans="1:11" s="18" customFormat="1" ht="36.75" customHeight="1" thickTop="1" thickBot="1">
      <c r="A2" s="14" t="s">
        <v>0</v>
      </c>
      <c r="B2" s="27">
        <v>43234</v>
      </c>
      <c r="C2" s="15" t="s">
        <v>1</v>
      </c>
      <c r="D2" s="16">
        <f>B2+4</f>
        <v>43238</v>
      </c>
      <c r="E2" s="17"/>
      <c r="F2" s="301"/>
      <c r="G2" s="301"/>
      <c r="H2" s="28" t="s">
        <v>38</v>
      </c>
      <c r="I2" s="297" t="s">
        <v>39</v>
      </c>
      <c r="J2" s="298"/>
      <c r="K2" s="299"/>
    </row>
    <row r="3" spans="1:11" s="18" customFormat="1" ht="36.75" customHeight="1" thickTop="1" thickBot="1">
      <c r="A3" s="14"/>
      <c r="B3" s="32"/>
      <c r="C3" s="15"/>
      <c r="D3" s="30"/>
      <c r="E3" s="17"/>
      <c r="F3" s="302" t="s">
        <v>46</v>
      </c>
      <c r="G3" s="302"/>
      <c r="H3" s="28"/>
      <c r="I3" s="31"/>
      <c r="J3" s="31"/>
      <c r="K3" s="31"/>
    </row>
    <row r="4" spans="1:11" ht="12.75" customHeight="1" thickTop="1" thickBot="1">
      <c r="A4" s="10"/>
      <c r="B4" s="11"/>
      <c r="C4" s="12"/>
      <c r="D4" s="9"/>
      <c r="E4" s="13"/>
      <c r="F4" s="13"/>
      <c r="G4" s="13"/>
      <c r="H4" s="13"/>
      <c r="I4" s="13"/>
      <c r="J4" s="13"/>
      <c r="K4" s="13"/>
    </row>
    <row r="5" spans="1:11" s="3" customFormat="1" ht="32.25" customHeight="1" thickTop="1" thickBot="1">
      <c r="A5" s="323" t="s">
        <v>9</v>
      </c>
      <c r="B5" s="316" t="s">
        <v>40</v>
      </c>
      <c r="C5" s="317"/>
      <c r="D5" s="334" t="s">
        <v>40</v>
      </c>
      <c r="E5" s="300"/>
      <c r="F5" s="334" t="s">
        <v>40</v>
      </c>
      <c r="G5" s="300"/>
      <c r="H5" s="334" t="s">
        <v>40</v>
      </c>
      <c r="I5" s="300"/>
      <c r="J5" s="316" t="s">
        <v>40</v>
      </c>
      <c r="K5" s="317"/>
    </row>
    <row r="6" spans="1:11" s="3" customFormat="1" ht="22.5" customHeight="1" thickTop="1" thickBot="1">
      <c r="A6" s="324"/>
      <c r="B6" s="300" t="s">
        <v>37</v>
      </c>
      <c r="C6" s="300"/>
      <c r="D6" s="300" t="s">
        <v>37</v>
      </c>
      <c r="E6" s="300"/>
      <c r="F6" s="300" t="s">
        <v>37</v>
      </c>
      <c r="G6" s="300"/>
      <c r="H6" s="300" t="s">
        <v>37</v>
      </c>
      <c r="I6" s="300"/>
      <c r="J6" s="314" t="s">
        <v>37</v>
      </c>
      <c r="K6" s="315"/>
    </row>
    <row r="7" spans="1:11" ht="30" customHeight="1" thickTop="1" thickBot="1">
      <c r="A7" s="6"/>
      <c r="B7" s="307"/>
      <c r="C7" s="307"/>
      <c r="D7" s="331"/>
      <c r="E7" s="331"/>
      <c r="F7" s="308"/>
      <c r="G7" s="308"/>
      <c r="H7" s="308"/>
      <c r="I7" s="308"/>
      <c r="J7" s="308"/>
      <c r="K7" s="308"/>
    </row>
    <row r="8" spans="1:11" s="3" customFormat="1" ht="27.75" customHeight="1" thickTop="1" thickBot="1">
      <c r="A8" s="320" t="s">
        <v>10</v>
      </c>
      <c r="B8" s="306" t="s">
        <v>2</v>
      </c>
      <c r="C8" s="282"/>
      <c r="D8" s="281" t="s">
        <v>3</v>
      </c>
      <c r="E8" s="282"/>
      <c r="F8" s="332" t="s">
        <v>4</v>
      </c>
      <c r="G8" s="333"/>
      <c r="H8" s="160" t="s">
        <v>5</v>
      </c>
      <c r="I8" s="152"/>
      <c r="J8" s="281" t="s">
        <v>6</v>
      </c>
      <c r="K8" s="282"/>
    </row>
    <row r="9" spans="1:11" s="3" customFormat="1" ht="21" customHeight="1" thickTop="1" thickBot="1">
      <c r="A9" s="321"/>
      <c r="B9" s="322">
        <f>B2</f>
        <v>43234</v>
      </c>
      <c r="C9" s="284"/>
      <c r="D9" s="283">
        <f>B9+1</f>
        <v>43235</v>
      </c>
      <c r="E9" s="284"/>
      <c r="F9" s="283">
        <f>D9+1</f>
        <v>43236</v>
      </c>
      <c r="G9" s="284"/>
      <c r="H9" s="283">
        <f>F9+1</f>
        <v>43237</v>
      </c>
      <c r="I9" s="284"/>
      <c r="J9" s="155">
        <f>H9+1</f>
        <v>43238</v>
      </c>
      <c r="K9" s="153"/>
    </row>
    <row r="10" spans="1:11" s="3" customFormat="1" ht="28.5" customHeight="1" thickTop="1" thickBot="1">
      <c r="A10" s="321"/>
      <c r="B10" s="285" t="s">
        <v>16</v>
      </c>
      <c r="C10" s="285"/>
      <c r="D10" s="285" t="s">
        <v>17</v>
      </c>
      <c r="E10" s="285"/>
      <c r="F10" s="285" t="s">
        <v>18</v>
      </c>
      <c r="G10" s="285"/>
      <c r="H10" s="285" t="s">
        <v>19</v>
      </c>
      <c r="I10" s="285"/>
      <c r="J10" s="318" t="s">
        <v>20</v>
      </c>
      <c r="K10" s="319"/>
    </row>
    <row r="11" spans="1:11" ht="20.100000000000001" customHeight="1" thickTop="1" thickBot="1">
      <c r="A11" s="303" t="s">
        <v>61</v>
      </c>
      <c r="B11" s="309" t="s">
        <v>458</v>
      </c>
      <c r="C11" s="310"/>
      <c r="D11" s="291" t="s">
        <v>459</v>
      </c>
      <c r="E11" s="292"/>
      <c r="F11" s="291"/>
      <c r="G11" s="292"/>
      <c r="H11" s="291" t="s">
        <v>499</v>
      </c>
      <c r="I11" s="294"/>
      <c r="J11" s="295" t="s">
        <v>456</v>
      </c>
      <c r="K11" s="294"/>
    </row>
    <row r="12" spans="1:11" ht="20.100000000000001" customHeight="1" thickTop="1">
      <c r="A12" s="304"/>
      <c r="B12" s="295" t="s">
        <v>492</v>
      </c>
      <c r="C12" s="294"/>
      <c r="D12" s="233" t="s">
        <v>460</v>
      </c>
      <c r="E12" s="234"/>
      <c r="F12" s="290"/>
      <c r="G12" s="234"/>
      <c r="H12" s="290" t="s">
        <v>501</v>
      </c>
      <c r="I12" s="237"/>
      <c r="J12" s="233" t="s">
        <v>500</v>
      </c>
      <c r="K12" s="237"/>
    </row>
    <row r="13" spans="1:11" ht="27" customHeight="1" thickBot="1">
      <c r="A13" s="305"/>
      <c r="B13" s="233"/>
      <c r="C13" s="237"/>
      <c r="D13" s="233"/>
      <c r="E13" s="237"/>
      <c r="F13" s="233"/>
      <c r="G13" s="237"/>
      <c r="H13" s="233"/>
      <c r="I13" s="234"/>
      <c r="J13" s="233"/>
      <c r="K13" s="234"/>
    </row>
    <row r="14" spans="1:11" ht="20.100000000000001" customHeight="1" thickTop="1" thickBot="1">
      <c r="A14" s="35"/>
      <c r="B14" s="233"/>
      <c r="C14" s="237"/>
      <c r="D14" s="233"/>
      <c r="E14" s="237"/>
      <c r="F14" s="233"/>
      <c r="G14" s="237"/>
      <c r="H14" s="233"/>
      <c r="I14" s="234"/>
      <c r="J14" s="233"/>
      <c r="K14" s="234"/>
    </row>
    <row r="15" spans="1:11" ht="20.100000000000001" customHeight="1" thickTop="1">
      <c r="A15" s="311" t="s">
        <v>60</v>
      </c>
      <c r="B15" s="233" t="s">
        <v>493</v>
      </c>
      <c r="C15" s="234"/>
      <c r="D15" s="290" t="s">
        <v>451</v>
      </c>
      <c r="E15" s="234"/>
      <c r="F15" s="290"/>
      <c r="G15" s="234"/>
      <c r="H15" s="162" t="s">
        <v>483</v>
      </c>
      <c r="I15" s="161"/>
      <c r="J15" s="233" t="s">
        <v>461</v>
      </c>
      <c r="K15" s="237"/>
    </row>
    <row r="16" spans="1:11" ht="20.100000000000001" customHeight="1" thickBot="1">
      <c r="A16" s="312"/>
      <c r="B16" s="313"/>
      <c r="C16" s="293"/>
      <c r="D16" s="235"/>
      <c r="E16" s="293"/>
      <c r="F16" s="235"/>
      <c r="G16" s="293"/>
      <c r="H16" s="158"/>
      <c r="I16" s="159"/>
      <c r="J16" s="235"/>
      <c r="K16" s="236"/>
    </row>
    <row r="17" spans="1:11" ht="46.5" customHeight="1" thickTop="1" thickBot="1">
      <c r="A17" s="25" t="s">
        <v>15</v>
      </c>
      <c r="B17" s="288" t="s">
        <v>458</v>
      </c>
      <c r="C17" s="272"/>
      <c r="D17" s="271" t="s">
        <v>488</v>
      </c>
      <c r="E17" s="272"/>
      <c r="F17" s="271"/>
      <c r="G17" s="272"/>
      <c r="H17" s="163" t="s">
        <v>483</v>
      </c>
      <c r="I17" s="164"/>
      <c r="J17" s="288" t="s">
        <v>456</v>
      </c>
      <c r="K17" s="296"/>
    </row>
    <row r="18" spans="1:11" s="4" customFormat="1" ht="16.5" customHeight="1" thickBot="1">
      <c r="A18" s="326" t="s">
        <v>13</v>
      </c>
      <c r="B18" s="329" t="s">
        <v>21</v>
      </c>
      <c r="C18" s="251"/>
      <c r="D18" s="251" t="s">
        <v>22</v>
      </c>
      <c r="E18" s="251"/>
      <c r="F18" s="251"/>
      <c r="G18" s="251"/>
      <c r="H18" s="154" t="s">
        <v>23</v>
      </c>
      <c r="I18" s="154"/>
      <c r="J18" s="251" t="s">
        <v>24</v>
      </c>
      <c r="K18" s="252"/>
    </row>
    <row r="19" spans="1:11" s="4" customFormat="1" ht="20.100000000000001" customHeight="1" thickBot="1">
      <c r="A19" s="327"/>
      <c r="B19" s="248" t="s">
        <v>464</v>
      </c>
      <c r="C19" s="249"/>
      <c r="D19" s="248" t="s">
        <v>504</v>
      </c>
      <c r="E19" s="249"/>
      <c r="F19" s="248"/>
      <c r="G19" s="249"/>
      <c r="H19" s="248" t="s">
        <v>494</v>
      </c>
      <c r="I19" s="249"/>
      <c r="J19" s="248" t="s">
        <v>495</v>
      </c>
      <c r="K19" s="255"/>
    </row>
    <row r="20" spans="1:11" ht="19.5" customHeight="1">
      <c r="A20" s="327"/>
      <c r="B20" s="325" t="s">
        <v>465</v>
      </c>
      <c r="C20" s="277"/>
      <c r="D20" s="190" t="s">
        <v>466</v>
      </c>
      <c r="E20" s="202"/>
      <c r="F20" s="190"/>
      <c r="G20" s="202"/>
      <c r="H20" s="190" t="s">
        <v>484</v>
      </c>
      <c r="I20" s="202"/>
      <c r="J20" s="190" t="s">
        <v>467</v>
      </c>
      <c r="K20" s="253"/>
    </row>
    <row r="21" spans="1:11" ht="19.5" customHeight="1" thickBot="1">
      <c r="A21" s="328"/>
      <c r="B21" s="330"/>
      <c r="C21" s="256"/>
      <c r="D21" s="243"/>
      <c r="E21" s="256"/>
      <c r="F21" s="243"/>
      <c r="G21" s="256"/>
      <c r="H21" s="243" t="s">
        <v>485</v>
      </c>
      <c r="I21" s="256"/>
      <c r="J21" s="243"/>
      <c r="K21" s="244"/>
    </row>
    <row r="22" spans="1:11" ht="46.5" customHeight="1" thickBot="1">
      <c r="A22" s="21" t="s">
        <v>15</v>
      </c>
      <c r="B22" s="273" t="s">
        <v>462</v>
      </c>
      <c r="C22" s="249"/>
      <c r="D22" s="278" t="s">
        <v>463</v>
      </c>
      <c r="E22" s="279"/>
      <c r="F22" s="241"/>
      <c r="G22" s="257"/>
      <c r="H22" s="241" t="s">
        <v>484</v>
      </c>
      <c r="I22" s="257"/>
      <c r="J22" s="241" t="s">
        <v>495</v>
      </c>
      <c r="K22" s="242"/>
    </row>
    <row r="23" spans="1:11" ht="20.100000000000001" customHeight="1">
      <c r="A23" s="274" t="s">
        <v>7</v>
      </c>
      <c r="B23" s="289" t="s">
        <v>450</v>
      </c>
      <c r="C23" s="202"/>
      <c r="D23" s="239" t="s">
        <v>468</v>
      </c>
      <c r="E23" s="277"/>
      <c r="F23" s="239"/>
      <c r="G23" s="277"/>
      <c r="H23" s="239" t="s">
        <v>491</v>
      </c>
      <c r="I23" s="277"/>
      <c r="J23" s="239" t="s">
        <v>469</v>
      </c>
      <c r="K23" s="240"/>
    </row>
    <row r="24" spans="1:11" ht="20.100000000000001" customHeight="1" thickBot="1">
      <c r="A24" s="275"/>
      <c r="B24" s="196" t="s">
        <v>470</v>
      </c>
      <c r="C24" s="197"/>
      <c r="D24" s="190" t="s">
        <v>471</v>
      </c>
      <c r="E24" s="202"/>
      <c r="F24" s="190"/>
      <c r="G24" s="202"/>
      <c r="H24" s="190" t="s">
        <v>448</v>
      </c>
      <c r="I24" s="202"/>
      <c r="J24" s="190" t="s">
        <v>472</v>
      </c>
      <c r="K24" s="238"/>
    </row>
    <row r="25" spans="1:11" ht="20.100000000000001" customHeight="1" thickBot="1">
      <c r="A25" s="276"/>
      <c r="B25" s="286"/>
      <c r="C25" s="287"/>
      <c r="D25" s="245"/>
      <c r="E25" s="197"/>
      <c r="F25" s="245"/>
      <c r="G25" s="197"/>
      <c r="H25" s="245"/>
      <c r="I25" s="197"/>
      <c r="J25" s="245"/>
      <c r="K25" s="246"/>
    </row>
    <row r="26" spans="1:11" s="3" customFormat="1" ht="46.5" customHeight="1" thickBot="1">
      <c r="A26" s="22" t="s">
        <v>15</v>
      </c>
      <c r="B26" s="335" t="s">
        <v>470</v>
      </c>
      <c r="C26" s="213"/>
      <c r="D26" s="212" t="s">
        <v>468</v>
      </c>
      <c r="E26" s="213"/>
      <c r="F26" s="212"/>
      <c r="G26" s="213"/>
      <c r="H26" s="212" t="s">
        <v>448</v>
      </c>
      <c r="I26" s="213"/>
      <c r="J26" s="212" t="s">
        <v>489</v>
      </c>
      <c r="K26" s="261"/>
    </row>
    <row r="27" spans="1:11" s="3" customFormat="1" ht="21.75" customHeight="1" thickBot="1">
      <c r="A27" s="269" t="s">
        <v>32</v>
      </c>
      <c r="B27" s="268" t="s">
        <v>33</v>
      </c>
      <c r="C27" s="214"/>
      <c r="D27" s="214" t="s">
        <v>34</v>
      </c>
      <c r="E27" s="214"/>
      <c r="F27" s="214"/>
      <c r="G27" s="214"/>
      <c r="H27" s="214" t="s">
        <v>35</v>
      </c>
      <c r="I27" s="214"/>
      <c r="J27" s="214" t="s">
        <v>36</v>
      </c>
      <c r="K27" s="254"/>
    </row>
    <row r="28" spans="1:11" s="3" customFormat="1" ht="21.75" customHeight="1" thickBot="1">
      <c r="A28" s="270"/>
      <c r="B28" s="336"/>
      <c r="C28" s="264"/>
      <c r="D28" s="262"/>
      <c r="E28" s="264"/>
      <c r="F28" s="262"/>
      <c r="G28" s="264"/>
      <c r="H28" s="262"/>
      <c r="I28" s="264"/>
      <c r="J28" s="262"/>
      <c r="K28" s="263"/>
    </row>
    <row r="29" spans="1:11" ht="20.100000000000001" customHeight="1">
      <c r="A29" s="265" t="s">
        <v>12</v>
      </c>
      <c r="B29" s="250" t="s">
        <v>449</v>
      </c>
      <c r="C29" s="199"/>
      <c r="D29" s="198" t="s">
        <v>457</v>
      </c>
      <c r="E29" s="199"/>
      <c r="F29" s="198"/>
      <c r="G29" s="199"/>
      <c r="H29" s="198" t="s">
        <v>473</v>
      </c>
      <c r="I29" s="247"/>
      <c r="J29" s="250" t="s">
        <v>474</v>
      </c>
      <c r="K29" s="247"/>
    </row>
    <row r="30" spans="1:11" ht="20.100000000000001" customHeight="1">
      <c r="A30" s="265"/>
      <c r="B30" s="259" t="s">
        <v>475</v>
      </c>
      <c r="C30" s="202"/>
      <c r="D30" s="190" t="s">
        <v>476</v>
      </c>
      <c r="E30" s="202"/>
      <c r="F30" s="190"/>
      <c r="G30" s="202"/>
      <c r="H30" s="190" t="s">
        <v>502</v>
      </c>
      <c r="I30" s="260"/>
      <c r="J30" s="259" t="s">
        <v>447</v>
      </c>
      <c r="K30" s="260"/>
    </row>
    <row r="31" spans="1:11" ht="20.100000000000001" customHeight="1" thickBot="1">
      <c r="A31" s="266"/>
      <c r="B31" s="215" t="s">
        <v>503</v>
      </c>
      <c r="C31" s="216"/>
      <c r="D31" s="215" t="s">
        <v>503</v>
      </c>
      <c r="E31" s="216"/>
      <c r="F31" s="190"/>
      <c r="G31" s="202"/>
      <c r="H31" s="215" t="s">
        <v>503</v>
      </c>
      <c r="I31" s="216"/>
      <c r="J31" s="215" t="s">
        <v>503</v>
      </c>
      <c r="K31" s="216"/>
    </row>
    <row r="32" spans="1:11" ht="19.5" customHeight="1" thickBot="1">
      <c r="A32" s="267"/>
      <c r="B32" s="280"/>
      <c r="C32" s="211"/>
      <c r="D32" s="210"/>
      <c r="E32" s="211"/>
      <c r="F32" s="203"/>
      <c r="G32" s="204"/>
      <c r="H32" s="203"/>
      <c r="I32" s="204"/>
      <c r="J32" s="165"/>
      <c r="K32" s="166"/>
    </row>
    <row r="33" spans="1:11" ht="45.75" customHeight="1" thickBot="1">
      <c r="A33" s="24" t="s">
        <v>15</v>
      </c>
      <c r="B33" s="200" t="s">
        <v>449</v>
      </c>
      <c r="C33" s="201"/>
      <c r="D33" s="208" t="s">
        <v>457</v>
      </c>
      <c r="E33" s="209"/>
      <c r="F33" s="194"/>
      <c r="G33" s="205"/>
      <c r="H33" s="194" t="s">
        <v>477</v>
      </c>
      <c r="I33" s="205"/>
      <c r="J33" s="208" t="s">
        <v>67</v>
      </c>
      <c r="K33" s="258"/>
    </row>
    <row r="34" spans="1:11" ht="20.100000000000001" customHeight="1">
      <c r="A34" s="221" t="s">
        <v>8</v>
      </c>
      <c r="B34" s="192" t="s">
        <v>11</v>
      </c>
      <c r="C34" s="193"/>
      <c r="D34" s="192" t="s">
        <v>11</v>
      </c>
      <c r="E34" s="193"/>
      <c r="F34" s="192"/>
      <c r="G34" s="193"/>
      <c r="H34" s="192" t="s">
        <v>11</v>
      </c>
      <c r="I34" s="193"/>
      <c r="J34" s="192" t="s">
        <v>11</v>
      </c>
      <c r="K34" s="193"/>
    </row>
    <row r="35" spans="1:11" ht="20.100000000000001" customHeight="1" thickBot="1">
      <c r="A35" s="222"/>
      <c r="B35" s="190" t="s">
        <v>478</v>
      </c>
      <c r="C35" s="202"/>
      <c r="D35" s="190" t="s">
        <v>498</v>
      </c>
      <c r="E35" s="202"/>
      <c r="F35" s="190"/>
      <c r="G35" s="202"/>
      <c r="H35" s="194" t="s">
        <v>486</v>
      </c>
      <c r="I35" s="195"/>
      <c r="J35" s="190" t="s">
        <v>452</v>
      </c>
      <c r="K35" s="191"/>
    </row>
    <row r="36" spans="1:11" ht="20.100000000000001" customHeight="1">
      <c r="A36" s="222"/>
      <c r="B36" s="226" t="s">
        <v>480</v>
      </c>
      <c r="C36" s="202"/>
      <c r="D36" s="190" t="s">
        <v>506</v>
      </c>
      <c r="E36" s="202"/>
      <c r="F36" s="190"/>
      <c r="G36" s="202"/>
      <c r="H36" s="192" t="s">
        <v>505</v>
      </c>
      <c r="I36" s="193"/>
      <c r="J36" s="190" t="s">
        <v>487</v>
      </c>
      <c r="K36" s="191"/>
    </row>
    <row r="37" spans="1:11" ht="20.100000000000001" customHeight="1" thickBot="1">
      <c r="A37" s="223"/>
      <c r="B37" s="227" t="s">
        <v>481</v>
      </c>
      <c r="C37" s="205"/>
      <c r="D37" s="190" t="s">
        <v>496</v>
      </c>
      <c r="E37" s="202"/>
      <c r="F37" s="190"/>
      <c r="G37" s="202"/>
      <c r="H37" s="194" t="s">
        <v>497</v>
      </c>
      <c r="I37" s="195"/>
      <c r="J37" s="190"/>
      <c r="K37" s="191"/>
    </row>
    <row r="38" spans="1:11" ht="20.100000000000001" customHeight="1" thickBot="1">
      <c r="A38" s="224"/>
      <c r="B38" s="206"/>
      <c r="C38" s="207"/>
      <c r="D38" s="190"/>
      <c r="E38" s="202"/>
      <c r="F38" s="156"/>
      <c r="G38" s="157"/>
      <c r="H38" s="206"/>
      <c r="I38" s="207"/>
      <c r="J38" s="190"/>
      <c r="K38" s="191"/>
    </row>
    <row r="39" spans="1:11" ht="20.100000000000001" customHeight="1" thickBot="1">
      <c r="A39" s="225"/>
      <c r="B39" s="220"/>
      <c r="C39" s="207"/>
      <c r="D39" s="194"/>
      <c r="E39" s="205"/>
      <c r="F39" s="194"/>
      <c r="G39" s="205"/>
      <c r="H39" s="206"/>
      <c r="I39" s="207"/>
      <c r="J39" s="194"/>
      <c r="K39" s="195"/>
    </row>
    <row r="40" spans="1:11" ht="46.5" customHeight="1" thickBot="1">
      <c r="A40" s="23" t="s">
        <v>15</v>
      </c>
      <c r="B40" s="231" t="s">
        <v>11</v>
      </c>
      <c r="C40" s="232"/>
      <c r="D40" s="190" t="s">
        <v>479</v>
      </c>
      <c r="E40" s="202"/>
      <c r="F40" s="192"/>
      <c r="G40" s="193"/>
      <c r="H40" s="192" t="s">
        <v>486</v>
      </c>
      <c r="I40" s="193"/>
      <c r="J40" s="190" t="s">
        <v>487</v>
      </c>
      <c r="K40" s="191"/>
    </row>
    <row r="41" spans="1:11" ht="15" thickBot="1"/>
    <row r="42" spans="1:11" ht="18.600000000000001" customHeight="1" thickBot="1">
      <c r="A42" s="217" t="s">
        <v>25</v>
      </c>
      <c r="B42" s="219" t="s">
        <v>26</v>
      </c>
      <c r="C42" s="188"/>
      <c r="D42" s="188" t="s">
        <v>27</v>
      </c>
      <c r="E42" s="188"/>
      <c r="F42" s="188" t="s">
        <v>28</v>
      </c>
      <c r="G42" s="188"/>
      <c r="H42" s="188" t="s">
        <v>29</v>
      </c>
      <c r="I42" s="188"/>
      <c r="J42" s="188" t="s">
        <v>30</v>
      </c>
      <c r="K42" s="189"/>
    </row>
    <row r="43" spans="1:11" ht="14.45" customHeight="1" thickBot="1">
      <c r="A43" s="218"/>
      <c r="B43" s="228" t="s">
        <v>482</v>
      </c>
      <c r="C43" s="229"/>
      <c r="D43" s="230" t="s">
        <v>206</v>
      </c>
      <c r="E43" s="229"/>
      <c r="F43" s="230" t="s">
        <v>207</v>
      </c>
      <c r="G43" s="229"/>
      <c r="H43" s="230" t="s">
        <v>208</v>
      </c>
      <c r="I43" s="229"/>
      <c r="J43" s="230" t="s">
        <v>209</v>
      </c>
      <c r="K43" s="229"/>
    </row>
    <row r="44" spans="1:11">
      <c r="B44" s="120">
        <f>B2</f>
        <v>43234</v>
      </c>
      <c r="D44" s="120">
        <f>B44+1</f>
        <v>43235</v>
      </c>
      <c r="F44" s="120">
        <f>D44+1</f>
        <v>43236</v>
      </c>
      <c r="H44" s="120">
        <f>F44+1</f>
        <v>43237</v>
      </c>
      <c r="J44" s="120">
        <f>H44+1</f>
        <v>43238</v>
      </c>
    </row>
  </sheetData>
  <mergeCells count="195">
    <mergeCell ref="D5:E5"/>
    <mergeCell ref="F5:G5"/>
    <mergeCell ref="H5:I5"/>
    <mergeCell ref="B26:C26"/>
    <mergeCell ref="D28:E28"/>
    <mergeCell ref="B28:C28"/>
    <mergeCell ref="D26:E26"/>
    <mergeCell ref="H13:I13"/>
    <mergeCell ref="H14:I14"/>
    <mergeCell ref="F16:G16"/>
    <mergeCell ref="F13:G13"/>
    <mergeCell ref="F14:G14"/>
    <mergeCell ref="J6:K6"/>
    <mergeCell ref="J5:K5"/>
    <mergeCell ref="H43:I43"/>
    <mergeCell ref="J43:K43"/>
    <mergeCell ref="F43:G43"/>
    <mergeCell ref="H6:I6"/>
    <mergeCell ref="J10:K10"/>
    <mergeCell ref="B5:C5"/>
    <mergeCell ref="A8:A10"/>
    <mergeCell ref="B10:C10"/>
    <mergeCell ref="B9:C9"/>
    <mergeCell ref="A5:A6"/>
    <mergeCell ref="B20:C20"/>
    <mergeCell ref="B19:C19"/>
    <mergeCell ref="A18:A21"/>
    <mergeCell ref="B18:C18"/>
    <mergeCell ref="D18:E18"/>
    <mergeCell ref="B21:C21"/>
    <mergeCell ref="D21:E21"/>
    <mergeCell ref="D20:E20"/>
    <mergeCell ref="D7:E7"/>
    <mergeCell ref="F8:G8"/>
    <mergeCell ref="D9:E9"/>
    <mergeCell ref="H7:I7"/>
    <mergeCell ref="I2:K2"/>
    <mergeCell ref="D6:E6"/>
    <mergeCell ref="F6:G6"/>
    <mergeCell ref="F2:G2"/>
    <mergeCell ref="F3:G3"/>
    <mergeCell ref="A11:A13"/>
    <mergeCell ref="B14:C14"/>
    <mergeCell ref="B15:C15"/>
    <mergeCell ref="F15:G15"/>
    <mergeCell ref="B6:C6"/>
    <mergeCell ref="B8:C8"/>
    <mergeCell ref="B7:C7"/>
    <mergeCell ref="F7:G7"/>
    <mergeCell ref="B11:C11"/>
    <mergeCell ref="B12:C12"/>
    <mergeCell ref="A15:A16"/>
    <mergeCell ref="B16:C16"/>
    <mergeCell ref="B13:C13"/>
    <mergeCell ref="D12:E12"/>
    <mergeCell ref="D11:E11"/>
    <mergeCell ref="D15:E15"/>
    <mergeCell ref="J7:K7"/>
    <mergeCell ref="H10:I10"/>
    <mergeCell ref="H9:I9"/>
    <mergeCell ref="J8:K8"/>
    <mergeCell ref="F9:G9"/>
    <mergeCell ref="F10:G10"/>
    <mergeCell ref="D25:E25"/>
    <mergeCell ref="D8:E8"/>
    <mergeCell ref="F17:G17"/>
    <mergeCell ref="D10:E10"/>
    <mergeCell ref="D14:E14"/>
    <mergeCell ref="B25:C25"/>
    <mergeCell ref="B17:C17"/>
    <mergeCell ref="B23:C23"/>
    <mergeCell ref="D23:E23"/>
    <mergeCell ref="F12:G12"/>
    <mergeCell ref="F11:G11"/>
    <mergeCell ref="D16:E16"/>
    <mergeCell ref="D13:E13"/>
    <mergeCell ref="H20:I20"/>
    <mergeCell ref="H23:I23"/>
    <mergeCell ref="H11:I11"/>
    <mergeCell ref="J11:K11"/>
    <mergeCell ref="J12:K12"/>
    <mergeCell ref="H12:I12"/>
    <mergeCell ref="J14:K14"/>
    <mergeCell ref="J17:K17"/>
    <mergeCell ref="A29:A32"/>
    <mergeCell ref="F31:G31"/>
    <mergeCell ref="B31:C31"/>
    <mergeCell ref="B27:C27"/>
    <mergeCell ref="A27:A28"/>
    <mergeCell ref="D17:E17"/>
    <mergeCell ref="B22:C22"/>
    <mergeCell ref="B29:C29"/>
    <mergeCell ref="A23:A25"/>
    <mergeCell ref="F23:G23"/>
    <mergeCell ref="F22:G22"/>
    <mergeCell ref="D19:E19"/>
    <mergeCell ref="F18:G18"/>
    <mergeCell ref="F20:G20"/>
    <mergeCell ref="F19:G19"/>
    <mergeCell ref="D22:E22"/>
    <mergeCell ref="F24:G24"/>
    <mergeCell ref="F21:G21"/>
    <mergeCell ref="B30:C30"/>
    <mergeCell ref="B32:C32"/>
    <mergeCell ref="F28:G28"/>
    <mergeCell ref="F27:G27"/>
    <mergeCell ref="F25:G25"/>
    <mergeCell ref="H38:I38"/>
    <mergeCell ref="F29:G29"/>
    <mergeCell ref="F36:G36"/>
    <mergeCell ref="H37:I37"/>
    <mergeCell ref="F37:G37"/>
    <mergeCell ref="J33:K33"/>
    <mergeCell ref="J31:K31"/>
    <mergeCell ref="J30:K30"/>
    <mergeCell ref="J26:K26"/>
    <mergeCell ref="J28:K28"/>
    <mergeCell ref="H30:I30"/>
    <mergeCell ref="H31:I31"/>
    <mergeCell ref="H28:I28"/>
    <mergeCell ref="H36:I36"/>
    <mergeCell ref="H33:I33"/>
    <mergeCell ref="F34:G34"/>
    <mergeCell ref="H34:I34"/>
    <mergeCell ref="J13:K13"/>
    <mergeCell ref="J16:K16"/>
    <mergeCell ref="H32:I32"/>
    <mergeCell ref="J15:K15"/>
    <mergeCell ref="J24:K24"/>
    <mergeCell ref="J23:K23"/>
    <mergeCell ref="J22:K22"/>
    <mergeCell ref="J21:K21"/>
    <mergeCell ref="J25:K25"/>
    <mergeCell ref="H29:I29"/>
    <mergeCell ref="H25:I25"/>
    <mergeCell ref="H19:I19"/>
    <mergeCell ref="J29:K29"/>
    <mergeCell ref="J18:K18"/>
    <mergeCell ref="J20:K20"/>
    <mergeCell ref="J27:K27"/>
    <mergeCell ref="J19:K19"/>
    <mergeCell ref="H21:I21"/>
    <mergeCell ref="H22:I22"/>
    <mergeCell ref="H24:I24"/>
    <mergeCell ref="A42:A43"/>
    <mergeCell ref="B42:C42"/>
    <mergeCell ref="D38:E38"/>
    <mergeCell ref="B39:C39"/>
    <mergeCell ref="D40:E40"/>
    <mergeCell ref="A34:A39"/>
    <mergeCell ref="B38:C38"/>
    <mergeCell ref="B36:C36"/>
    <mergeCell ref="B37:C37"/>
    <mergeCell ref="D42:E42"/>
    <mergeCell ref="D39:E39"/>
    <mergeCell ref="B43:C43"/>
    <mergeCell ref="D43:E43"/>
    <mergeCell ref="B40:C40"/>
    <mergeCell ref="D37:E37"/>
    <mergeCell ref="D34:E34"/>
    <mergeCell ref="D33:E33"/>
    <mergeCell ref="D30:E30"/>
    <mergeCell ref="D32:E32"/>
    <mergeCell ref="F26:G26"/>
    <mergeCell ref="H26:I26"/>
    <mergeCell ref="H27:I27"/>
    <mergeCell ref="F30:G30"/>
    <mergeCell ref="D27:E27"/>
    <mergeCell ref="D24:E24"/>
    <mergeCell ref="D31:E31"/>
    <mergeCell ref="F33:G33"/>
    <mergeCell ref="J42:K42"/>
    <mergeCell ref="J40:K40"/>
    <mergeCell ref="J37:K37"/>
    <mergeCell ref="J36:K36"/>
    <mergeCell ref="J35:K35"/>
    <mergeCell ref="J34:K34"/>
    <mergeCell ref="J39:K39"/>
    <mergeCell ref="J38:K38"/>
    <mergeCell ref="B24:C24"/>
    <mergeCell ref="D29:E29"/>
    <mergeCell ref="F40:G40"/>
    <mergeCell ref="B33:C33"/>
    <mergeCell ref="D36:E36"/>
    <mergeCell ref="B35:C35"/>
    <mergeCell ref="B34:C34"/>
    <mergeCell ref="D35:E35"/>
    <mergeCell ref="F32:G32"/>
    <mergeCell ref="F42:G42"/>
    <mergeCell ref="H42:I42"/>
    <mergeCell ref="H40:I40"/>
    <mergeCell ref="F39:G39"/>
    <mergeCell ref="H39:I39"/>
    <mergeCell ref="H35:I35"/>
    <mergeCell ref="F35:G35"/>
  </mergeCells>
  <phoneticPr fontId="0" type="noConversion"/>
  <printOptions horizontalCentered="1"/>
  <pageMargins left="0" right="0" top="0" bottom="0" header="0.51181102362204722" footer="0.51181102362204722"/>
  <pageSetup paperSize="9" scale="61" orientation="landscape" r:id="rId1"/>
  <headerFooter alignWithMargins="0"/>
</worksheet>
</file>

<file path=xl/worksheets/sheet20.xml><?xml version="1.0" encoding="utf-8"?>
<worksheet xmlns="http://schemas.openxmlformats.org/spreadsheetml/2006/main" xmlns:r="http://schemas.openxmlformats.org/officeDocument/2006/relationships">
  <dimension ref="A1:F38"/>
  <sheetViews>
    <sheetView showGridLines="0" view="pageBreakPreview" zoomScale="60" zoomScaleNormal="50" workbookViewId="0">
      <selection activeCell="A9" sqref="A9:E9"/>
    </sheetView>
  </sheetViews>
  <sheetFormatPr baseColWidth="10" defaultColWidth="11.42578125" defaultRowHeight="0" customHeight="1" zeroHeight="1"/>
  <cols>
    <col min="1" max="5" width="15.85546875" style="43" customWidth="1"/>
    <col min="6" max="16384" width="11.42578125" style="43"/>
  </cols>
  <sheetData>
    <row r="1" spans="1:6" ht="20.100000000000001" customHeight="1">
      <c r="A1" s="357" t="s">
        <v>453</v>
      </c>
      <c r="B1" s="357"/>
      <c r="C1" s="357"/>
      <c r="D1" s="357"/>
      <c r="E1" s="357"/>
    </row>
    <row r="2" spans="1:6" ht="20.100000000000001" customHeight="1">
      <c r="A2" s="357"/>
      <c r="B2" s="357"/>
      <c r="C2" s="357"/>
      <c r="D2" s="357"/>
      <c r="E2" s="357"/>
    </row>
    <row r="3" spans="1:6" ht="20.100000000000001" customHeight="1">
      <c r="A3" s="357"/>
      <c r="B3" s="357"/>
      <c r="C3" s="357"/>
      <c r="D3" s="357"/>
      <c r="E3" s="357"/>
    </row>
    <row r="4" spans="1:6" ht="147" customHeight="1" thickBot="1">
      <c r="A4" s="358"/>
      <c r="B4" s="358"/>
      <c r="C4" s="358"/>
      <c r="D4" s="358"/>
      <c r="E4" s="358"/>
      <c r="F4" s="48"/>
    </row>
    <row r="5" spans="1:6" ht="30" customHeight="1" thickTop="1">
      <c r="A5" s="44"/>
      <c r="B5" s="45"/>
      <c r="C5" s="45"/>
      <c r="D5" s="45"/>
      <c r="E5" s="45"/>
    </row>
    <row r="6" spans="1:6" s="46" customFormat="1" ht="96.95" customHeight="1">
      <c r="A6" s="362" t="str">
        <f>IF(SEMAINE!F11="","",SEMAINE!F11)</f>
        <v/>
      </c>
      <c r="B6" s="362"/>
      <c r="C6" s="362"/>
      <c r="D6" s="362"/>
      <c r="E6" s="362"/>
    </row>
    <row r="7" spans="1:6" ht="96.95" customHeight="1">
      <c r="A7" s="362" t="str">
        <f>IF(SEMAINE!F12="","",SEMAINE!F12)</f>
        <v/>
      </c>
      <c r="B7" s="362"/>
      <c r="C7" s="362"/>
      <c r="D7" s="362"/>
      <c r="E7" s="362"/>
    </row>
    <row r="8" spans="1:6" ht="96.95" customHeight="1">
      <c r="A8" s="362" t="str">
        <f>IF(SEMAINE!F13="","",SEMAINE!F13)</f>
        <v/>
      </c>
      <c r="B8" s="362"/>
      <c r="C8" s="362"/>
      <c r="D8" s="362"/>
      <c r="E8" s="362"/>
    </row>
    <row r="9" spans="1:6" s="47" customFormat="1" ht="96.95" customHeight="1">
      <c r="A9" s="362" t="str">
        <f>IF(SEMAINE!F14="","",SEMAINE!F14)</f>
        <v/>
      </c>
      <c r="B9" s="362"/>
      <c r="C9" s="362"/>
      <c r="D9" s="362"/>
      <c r="E9" s="362"/>
    </row>
    <row r="10" spans="1:6" ht="96.95" customHeight="1">
      <c r="A10" s="362" t="str">
        <f>IF(SEMAINE!F15="","",SEMAINE!F15)</f>
        <v/>
      </c>
      <c r="B10" s="362"/>
      <c r="C10" s="362"/>
      <c r="D10" s="362"/>
      <c r="E10" s="362"/>
    </row>
    <row r="11" spans="1:6" ht="75" customHeight="1">
      <c r="A11" s="137"/>
      <c r="B11" s="137"/>
      <c r="C11" s="137"/>
      <c r="D11" s="137"/>
      <c r="E11" s="137"/>
    </row>
    <row r="12" spans="1:6" ht="20.25"/>
    <row r="13" spans="1:6" ht="20.25"/>
    <row r="14" spans="1:6" ht="20.25"/>
    <row r="15" spans="1:6" ht="20.25"/>
    <row r="16" spans="1:6" ht="20.25"/>
    <row r="17" ht="20.25"/>
    <row r="18" ht="20.25"/>
    <row r="19" ht="20.25"/>
    <row r="20" ht="20.25"/>
    <row r="21" ht="20.25"/>
    <row r="22" ht="20.25"/>
    <row r="23" ht="20.25"/>
    <row r="24" ht="20.25"/>
    <row r="25" ht="20.25"/>
    <row r="26" ht="20.25"/>
    <row r="27" ht="20.25"/>
    <row r="28" ht="20.25"/>
    <row r="29" ht="20.25"/>
    <row r="30" ht="20.25"/>
    <row r="31" ht="20.25"/>
    <row r="32" ht="20.25"/>
    <row r="33" ht="20.25"/>
    <row r="34" ht="20.25"/>
    <row r="35" ht="20.25"/>
    <row r="36" ht="20.25"/>
    <row r="37" ht="20.25"/>
    <row r="38" ht="20.25"/>
  </sheetData>
  <mergeCells count="6">
    <mergeCell ref="A7:E7"/>
    <mergeCell ref="A8:E8"/>
    <mergeCell ref="A9:E9"/>
    <mergeCell ref="A10:E10"/>
    <mergeCell ref="A1:E4"/>
    <mergeCell ref="A6:E6"/>
  </mergeCells>
  <printOptions horizontalCentered="1"/>
  <pageMargins left="0.70866141732283472" right="0.70866141732283472" top="0.74803149606299213" bottom="0.74803149606299213" header="0.31496062992125984" footer="0.31496062992125984"/>
  <pageSetup paperSize="9" orientation="portrait" verticalDpi="4294967293" r:id="rId1"/>
  <legacyDrawing r:id="rId2"/>
</worksheet>
</file>

<file path=xl/worksheets/sheet21.xml><?xml version="1.0" encoding="utf-8"?>
<worksheet xmlns="http://schemas.openxmlformats.org/spreadsheetml/2006/main" xmlns:r="http://schemas.openxmlformats.org/officeDocument/2006/relationships">
  <sheetPr codeName="Feuil538">
    <tabColor indexed="16"/>
  </sheetPr>
  <dimension ref="A1:G39"/>
  <sheetViews>
    <sheetView showGridLines="0" zoomScale="70" zoomScaleNormal="70" workbookViewId="0">
      <selection activeCell="G11" sqref="G11"/>
    </sheetView>
  </sheetViews>
  <sheetFormatPr baseColWidth="10" defaultColWidth="11.42578125" defaultRowHeight="20.25" zeroHeight="1"/>
  <cols>
    <col min="1" max="5" width="15.7109375" style="43" customWidth="1"/>
    <col min="6" max="16384" width="11.42578125" style="43"/>
  </cols>
  <sheetData>
    <row r="1" spans="1:7" ht="20.100000000000001" customHeight="1"/>
    <row r="2" spans="1:7" ht="20.100000000000001" customHeight="1">
      <c r="A2" s="359" t="s">
        <v>62</v>
      </c>
      <c r="B2" s="359"/>
      <c r="C2" s="359"/>
      <c r="D2" s="359"/>
      <c r="E2" s="359"/>
    </row>
    <row r="3" spans="1:7" ht="20.100000000000001" customHeight="1">
      <c r="A3" s="359"/>
      <c r="B3" s="359"/>
      <c r="C3" s="359"/>
      <c r="D3" s="359"/>
      <c r="E3" s="359"/>
    </row>
    <row r="4" spans="1:7" ht="147" customHeight="1" thickBot="1">
      <c r="A4" s="360"/>
      <c r="B4" s="360"/>
      <c r="C4" s="360"/>
      <c r="D4" s="360"/>
      <c r="E4" s="360"/>
      <c r="F4" s="48"/>
      <c r="G4" s="48"/>
    </row>
    <row r="5" spans="1:7" ht="30" customHeight="1" thickTop="1">
      <c r="A5" s="44"/>
      <c r="B5" s="45"/>
      <c r="C5" s="45"/>
      <c r="D5" s="45"/>
      <c r="E5" s="45"/>
    </row>
    <row r="6" spans="1:7" s="46" customFormat="1" ht="96.95" customHeight="1">
      <c r="A6" s="348" t="str">
        <f>IF(SEMAINE!F19="","",SEMAINE!F19)</f>
        <v/>
      </c>
      <c r="B6" s="348"/>
      <c r="C6" s="348"/>
      <c r="D6" s="348"/>
      <c r="E6" s="348"/>
    </row>
    <row r="7" spans="1:7" ht="96.95" customHeight="1">
      <c r="A7" s="348" t="str">
        <f>IF(SEMAINE!F20="","",SEMAINE!F20)</f>
        <v/>
      </c>
      <c r="B7" s="348"/>
      <c r="C7" s="348"/>
      <c r="D7" s="348"/>
      <c r="E7" s="348"/>
    </row>
    <row r="8" spans="1:7" ht="96.95" customHeight="1">
      <c r="A8" s="348" t="str">
        <f>IF(SEMAINE!F21="","",SEMAINE!F21)</f>
        <v/>
      </c>
      <c r="B8" s="348"/>
      <c r="C8" s="348"/>
      <c r="D8" s="348"/>
      <c r="E8" s="348"/>
    </row>
    <row r="9" spans="1:7" s="47" customFormat="1" ht="96.95" customHeight="1">
      <c r="A9" s="348" t="str">
        <f>IF(SEMAINE!F23="","",SEMAINE!F23)</f>
        <v/>
      </c>
      <c r="B9" s="348"/>
      <c r="C9" s="348"/>
      <c r="D9" s="348"/>
      <c r="E9" s="348"/>
    </row>
    <row r="10" spans="1:7" ht="96.95" customHeight="1">
      <c r="A10" s="348" t="str">
        <f>IF(SEMAINE!F24="","",SEMAINE!F24)</f>
        <v/>
      </c>
      <c r="B10" s="348"/>
      <c r="C10" s="348"/>
      <c r="D10" s="348"/>
      <c r="E10" s="348"/>
    </row>
    <row r="11" spans="1:7" ht="96.95" customHeight="1">
      <c r="A11" s="348" t="str">
        <f>IF(SEMAINE!F25="","",SEMAINE!F25)</f>
        <v/>
      </c>
      <c r="B11" s="348"/>
      <c r="C11" s="348"/>
      <c r="D11" s="348"/>
      <c r="E11" s="348"/>
    </row>
    <row r="12" spans="1:7" ht="75" customHeight="1">
      <c r="A12" s="361"/>
      <c r="B12" s="361"/>
      <c r="C12" s="361"/>
      <c r="D12" s="361"/>
      <c r="E12" s="361"/>
    </row>
    <row r="13" spans="1:7"/>
    <row r="14" spans="1:7"/>
    <row r="15" spans="1:7"/>
    <row r="16" spans="1:7"/>
    <row r="17"/>
    <row r="18"/>
    <row r="19"/>
    <row r="20"/>
    <row r="21"/>
    <row r="22"/>
    <row r="23"/>
    <row r="24"/>
    <row r="25"/>
    <row r="26"/>
    <row r="27"/>
    <row r="28"/>
    <row r="29"/>
    <row r="30"/>
    <row r="31"/>
    <row r="32"/>
    <row r="33"/>
    <row r="34"/>
    <row r="35"/>
    <row r="36"/>
    <row r="37"/>
    <row r="38"/>
    <row r="39"/>
  </sheetData>
  <mergeCells count="8">
    <mergeCell ref="A2:E4"/>
    <mergeCell ref="A10:E10"/>
    <mergeCell ref="A11:E11"/>
    <mergeCell ref="A12:E12"/>
    <mergeCell ref="A6:E6"/>
    <mergeCell ref="A7:E7"/>
    <mergeCell ref="A8:E8"/>
    <mergeCell ref="A9:E9"/>
  </mergeCells>
  <phoneticPr fontId="0" type="noConversion"/>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2.xml><?xml version="1.0" encoding="utf-8"?>
<worksheet xmlns="http://schemas.openxmlformats.org/spreadsheetml/2006/main" xmlns:r="http://schemas.openxmlformats.org/officeDocument/2006/relationships">
  <dimension ref="A1:G39"/>
  <sheetViews>
    <sheetView showGridLines="0" view="pageBreakPreview" topLeftCell="A7" zoomScale="60" zoomScaleNormal="50" workbookViewId="0">
      <selection activeCell="A10" sqref="A10:E10"/>
    </sheetView>
  </sheetViews>
  <sheetFormatPr baseColWidth="10" defaultColWidth="11.42578125" defaultRowHeight="0" customHeight="1" zeroHeight="1"/>
  <cols>
    <col min="1" max="5" width="15.7109375" style="43" customWidth="1"/>
    <col min="6" max="16384" width="11.42578125" style="43"/>
  </cols>
  <sheetData>
    <row r="1" spans="1:7" ht="20.100000000000001" customHeight="1">
      <c r="A1" s="357" t="s">
        <v>8</v>
      </c>
      <c r="B1" s="357"/>
      <c r="C1" s="357"/>
      <c r="D1" s="357"/>
      <c r="E1" s="357"/>
    </row>
    <row r="2" spans="1:7" ht="20.100000000000001" customHeight="1">
      <c r="A2" s="357"/>
      <c r="B2" s="357"/>
      <c r="C2" s="357"/>
      <c r="D2" s="357"/>
      <c r="E2" s="357"/>
    </row>
    <row r="3" spans="1:7" ht="20.100000000000001" customHeight="1">
      <c r="A3" s="357"/>
      <c r="B3" s="357"/>
      <c r="C3" s="357"/>
      <c r="D3" s="357"/>
      <c r="E3" s="357"/>
    </row>
    <row r="4" spans="1:7" ht="147" customHeight="1" thickBot="1">
      <c r="A4" s="358"/>
      <c r="B4" s="358"/>
      <c r="C4" s="358"/>
      <c r="D4" s="358"/>
      <c r="E4" s="358"/>
      <c r="F4" s="48"/>
      <c r="G4" s="48"/>
    </row>
    <row r="5" spans="1:7" ht="30" customHeight="1" thickTop="1">
      <c r="A5" s="44"/>
      <c r="B5" s="45"/>
      <c r="C5" s="45"/>
      <c r="D5" s="45"/>
      <c r="E5" s="45"/>
    </row>
    <row r="6" spans="1:7" s="46" customFormat="1" ht="96.95" customHeight="1">
      <c r="A6" s="362" t="str">
        <f>IF(SEMAINE!F34="","",SEMAINE!F34)</f>
        <v/>
      </c>
      <c r="B6" s="362"/>
      <c r="C6" s="362"/>
      <c r="D6" s="362"/>
      <c r="E6" s="362"/>
    </row>
    <row r="7" spans="1:7" ht="96.95" customHeight="1">
      <c r="A7" s="362" t="str">
        <f>IF(SEMAINE!F35="","",SEMAINE!F35)</f>
        <v/>
      </c>
      <c r="B7" s="362"/>
      <c r="C7" s="362"/>
      <c r="D7" s="362"/>
      <c r="E7" s="362"/>
    </row>
    <row r="8" spans="1:7" ht="96.95" customHeight="1">
      <c r="A8" s="362" t="str">
        <f>IF(SEMAINE!F36="","",SEMAINE!F36)</f>
        <v/>
      </c>
      <c r="B8" s="362"/>
      <c r="C8" s="362"/>
      <c r="D8" s="362"/>
      <c r="E8" s="362"/>
    </row>
    <row r="9" spans="1:7" s="47" customFormat="1" ht="96.95" customHeight="1">
      <c r="A9" s="362" t="str">
        <f>IF(SEMAINE!F37="","",SEMAINE!F37)</f>
        <v/>
      </c>
      <c r="B9" s="362"/>
      <c r="C9" s="362"/>
      <c r="D9" s="362"/>
      <c r="E9" s="362"/>
    </row>
    <row r="10" spans="1:7" ht="96.95" customHeight="1">
      <c r="A10" s="362" t="str">
        <f>IF(SEMAINE!F38="","",SEMAINE!F38)</f>
        <v/>
      </c>
      <c r="B10" s="362"/>
      <c r="C10" s="362"/>
      <c r="D10" s="362"/>
      <c r="E10" s="362"/>
    </row>
    <row r="11" spans="1:7" ht="96.95" customHeight="1">
      <c r="A11" s="362"/>
      <c r="B11" s="362"/>
      <c r="C11" s="362"/>
      <c r="D11" s="362"/>
      <c r="E11" s="362"/>
    </row>
    <row r="12" spans="1:7" ht="20.25"/>
    <row r="13" spans="1:7" ht="20.25"/>
    <row r="14" spans="1:7" ht="20.25"/>
    <row r="15" spans="1:7" ht="20.25"/>
    <row r="16" spans="1:7" ht="20.25"/>
    <row r="17" ht="20.25"/>
    <row r="18" ht="20.25"/>
    <row r="19" ht="20.25"/>
    <row r="20" ht="20.25"/>
    <row r="21" ht="20.25"/>
    <row r="22" ht="20.25"/>
    <row r="23" ht="20.25"/>
    <row r="24" ht="20.25"/>
    <row r="25" ht="20.25"/>
    <row r="26" ht="20.25"/>
    <row r="27" ht="20.25"/>
    <row r="28" ht="20.25"/>
    <row r="29" ht="20.25"/>
    <row r="30" ht="20.25"/>
    <row r="31" ht="20.25"/>
    <row r="32" ht="20.25"/>
    <row r="33" ht="20.25"/>
    <row r="34" ht="20.25"/>
    <row r="35" ht="20.25"/>
    <row r="36" ht="20.25"/>
    <row r="37" ht="20.25"/>
    <row r="38" ht="20.25"/>
    <row r="39" ht="20.45" customHeight="1"/>
  </sheetData>
  <mergeCells count="7">
    <mergeCell ref="A11:E11"/>
    <mergeCell ref="A7:E7"/>
    <mergeCell ref="A8:E8"/>
    <mergeCell ref="A9:E9"/>
    <mergeCell ref="A1:E4"/>
    <mergeCell ref="A6:E6"/>
    <mergeCell ref="A10:E10"/>
  </mergeCells>
  <printOptions horizontalCentered="1"/>
  <pageMargins left="0.70866141732283472" right="0.70866141732283472" top="0.74803149606299213" bottom="0.74803149606299213" header="0.31496062992125984" footer="0.31496062992125984"/>
  <pageSetup paperSize="9" orientation="portrait" verticalDpi="4294967293" r:id="rId1"/>
  <legacyDrawing r:id="rId2"/>
</worksheet>
</file>

<file path=xl/worksheets/sheet23.xml><?xml version="1.0" encoding="utf-8"?>
<worksheet xmlns="http://schemas.openxmlformats.org/spreadsheetml/2006/main" xmlns:r="http://schemas.openxmlformats.org/officeDocument/2006/relationships">
  <sheetPr codeName="Feuil549">
    <tabColor indexed="16"/>
  </sheetPr>
  <dimension ref="A1:H52"/>
  <sheetViews>
    <sheetView showGridLines="0" view="pageLayout" zoomScale="50" zoomScaleNormal="50" zoomScalePageLayoutView="50" workbookViewId="0">
      <selection activeCell="A7" sqref="A7:F7"/>
    </sheetView>
  </sheetViews>
  <sheetFormatPr baseColWidth="10" defaultColWidth="11.42578125" defaultRowHeight="0" customHeight="1" zeroHeight="1"/>
  <cols>
    <col min="1" max="6" width="15.7109375" style="43" customWidth="1"/>
    <col min="7" max="16384" width="11.42578125" style="43"/>
  </cols>
  <sheetData>
    <row r="1" spans="1:8" ht="20.100000000000001" customHeight="1">
      <c r="A1" s="343" t="s">
        <v>454</v>
      </c>
      <c r="B1" s="343"/>
      <c r="C1" s="343"/>
      <c r="D1" s="343"/>
      <c r="E1" s="343"/>
      <c r="F1" s="343"/>
    </row>
    <row r="2" spans="1:8" ht="20.100000000000001" customHeight="1">
      <c r="A2" s="343"/>
      <c r="B2" s="343"/>
      <c r="C2" s="343"/>
      <c r="D2" s="343"/>
      <c r="E2" s="343"/>
      <c r="F2" s="343"/>
    </row>
    <row r="3" spans="1:8" ht="20.100000000000001" customHeight="1">
      <c r="A3" s="343"/>
      <c r="B3" s="343"/>
      <c r="C3" s="343"/>
      <c r="D3" s="343"/>
      <c r="E3" s="343"/>
      <c r="F3" s="343"/>
    </row>
    <row r="4" spans="1:8" ht="36" customHeight="1" thickBot="1">
      <c r="A4" s="344"/>
      <c r="B4" s="344"/>
      <c r="C4" s="344"/>
      <c r="D4" s="344"/>
      <c r="E4" s="344"/>
      <c r="F4" s="344"/>
      <c r="G4" s="48"/>
      <c r="H4" s="48"/>
    </row>
    <row r="5" spans="1:8" ht="14.45" customHeight="1" thickTop="1">
      <c r="A5" s="136"/>
      <c r="B5" s="136"/>
      <c r="C5" s="136"/>
      <c r="D5" s="136"/>
      <c r="E5" s="136"/>
      <c r="F5" s="136"/>
      <c r="G5" s="48"/>
      <c r="H5" s="48"/>
    </row>
    <row r="6" spans="1:8" ht="39.6" customHeight="1">
      <c r="A6" s="341" t="str">
        <f>IF('Menu Semaine Portrait'!E6="","",'Menu Semaine Portrait'!E6)</f>
        <v>Haricots rouges en salade façon texane</v>
      </c>
      <c r="B6" s="341"/>
      <c r="C6" s="341"/>
      <c r="D6" s="341"/>
      <c r="E6" s="341"/>
      <c r="F6" s="341"/>
    </row>
    <row r="7" spans="1:8" s="46" customFormat="1" ht="39.6" customHeight="1">
      <c r="A7" s="366" t="str">
        <f>IF('Menu Semaine Portrait'!E7="","",'Menu Semaine Portrait'!E7)</f>
        <v>Concombres rondelles</v>
      </c>
      <c r="B7" s="366"/>
      <c r="C7" s="366"/>
      <c r="D7" s="366"/>
      <c r="E7" s="366"/>
      <c r="F7" s="366"/>
    </row>
    <row r="8" spans="1:8" s="46" customFormat="1" ht="39.6" customHeight="1">
      <c r="A8" s="366" t="str">
        <f>IF('Menu Semaine Portrait'!E8="","",'Menu Semaine Portrait'!E8)</f>
        <v>Guacamole et chips</v>
      </c>
      <c r="B8" s="366"/>
      <c r="C8" s="366"/>
      <c r="D8" s="366"/>
      <c r="E8" s="366"/>
      <c r="F8" s="366"/>
    </row>
    <row r="9" spans="1:8" s="46" customFormat="1" ht="16.5" customHeight="1">
      <c r="A9" s="149"/>
      <c r="B9" s="149"/>
      <c r="C9" s="149"/>
      <c r="D9" s="149"/>
      <c r="E9" s="149"/>
      <c r="F9" s="149"/>
    </row>
    <row r="10" spans="1:8" s="46" customFormat="1" ht="16.5" customHeight="1">
      <c r="A10" s="149"/>
      <c r="B10" s="149"/>
      <c r="C10" s="149"/>
      <c r="D10" s="149"/>
      <c r="E10" s="149"/>
      <c r="F10" s="149"/>
    </row>
    <row r="11" spans="1:8" s="46" customFormat="1" ht="39.6" customHeight="1">
      <c r="A11" s="342" t="str">
        <f>IF('Menu Semaine Portrait'!E10="","",'Menu Semaine Portrait'!E10)</f>
        <v>Filet de colin lieu sauce citron</v>
      </c>
      <c r="B11" s="342"/>
      <c r="C11" s="342"/>
      <c r="D11" s="342"/>
      <c r="E11" s="342"/>
      <c r="F11" s="342"/>
    </row>
    <row r="12" spans="1:8" s="46" customFormat="1" ht="39.6" customHeight="1">
      <c r="A12" s="365" t="str">
        <f>IF('Menu Semaine Portrait'!E11="","",'Menu Semaine Portrait'!E11)</f>
        <v>Fajitas aux trois fromages</v>
      </c>
      <c r="B12" s="365"/>
      <c r="C12" s="365"/>
      <c r="D12" s="365"/>
      <c r="E12" s="365"/>
      <c r="F12" s="365"/>
    </row>
    <row r="13" spans="1:8" ht="39.6" customHeight="1">
      <c r="A13" s="365" t="str">
        <f>IF('Menu Semaine Portrait'!E12="","",'Menu Semaine Portrait'!E12)</f>
        <v>Chili con carne</v>
      </c>
      <c r="B13" s="365"/>
      <c r="C13" s="365"/>
      <c r="D13" s="365"/>
      <c r="E13" s="365"/>
      <c r="F13" s="365"/>
    </row>
    <row r="14" spans="1:8" ht="16.5" customHeight="1">
      <c r="A14" s="150"/>
      <c r="B14" s="150"/>
      <c r="C14" s="150"/>
      <c r="D14" s="150"/>
      <c r="E14" s="150"/>
      <c r="F14" s="150"/>
    </row>
    <row r="15" spans="1:8" ht="16.5" customHeight="1">
      <c r="A15" s="150"/>
      <c r="B15" s="150"/>
      <c r="C15" s="150"/>
      <c r="D15" s="150"/>
      <c r="E15" s="150"/>
      <c r="F15" s="150"/>
    </row>
    <row r="16" spans="1:8" ht="37.5" customHeight="1">
      <c r="A16" s="342" t="str">
        <f>IF('Menu Semaine Portrait'!E14="","",'Menu Semaine Portrait'!E14)</f>
        <v>Riz créole</v>
      </c>
      <c r="B16" s="342"/>
      <c r="C16" s="342"/>
      <c r="D16" s="342"/>
      <c r="E16" s="342"/>
      <c r="F16" s="342"/>
    </row>
    <row r="17" spans="1:6" s="47" customFormat="1" ht="37.5" customHeight="1">
      <c r="A17" s="342" t="str">
        <f>IF('Menu Semaine Portrait'!E15="","",'Menu Semaine Portrait'!E15)</f>
        <v>Salade verte</v>
      </c>
      <c r="B17" s="342"/>
      <c r="C17" s="342"/>
      <c r="D17" s="342"/>
      <c r="E17" s="342"/>
      <c r="F17" s="342"/>
    </row>
    <row r="18" spans="1:6" ht="37.5" customHeight="1">
      <c r="A18" s="365" t="str">
        <f>IF('Menu Semaine Portrait'!E16="","",'Menu Semaine Portrait'!E16)</f>
        <v/>
      </c>
      <c r="B18" s="365"/>
      <c r="C18" s="365"/>
      <c r="D18" s="365"/>
      <c r="E18" s="365"/>
      <c r="F18" s="365"/>
    </row>
    <row r="19" spans="1:6" ht="17.45" customHeight="1">
      <c r="A19" s="151"/>
      <c r="B19" s="151"/>
      <c r="C19" s="151"/>
      <c r="D19" s="151"/>
      <c r="E19" s="151"/>
      <c r="F19" s="151"/>
    </row>
    <row r="20" spans="1:6" ht="17.45" customHeight="1">
      <c r="A20" s="139"/>
      <c r="B20" s="139"/>
      <c r="C20" s="139"/>
      <c r="D20" s="139"/>
      <c r="E20" s="139"/>
      <c r="F20" s="139"/>
    </row>
    <row r="21" spans="1:6" ht="39" customHeight="1">
      <c r="A21" s="341" t="str">
        <f>IF('Menu Semaine Portrait'!E18="","",'Menu Semaine Portrait'!E18)</f>
        <v>Gouda</v>
      </c>
      <c r="B21" s="341"/>
      <c r="C21" s="341"/>
      <c r="D21" s="341"/>
      <c r="E21" s="341"/>
      <c r="F21" s="341"/>
    </row>
    <row r="22" spans="1:6" ht="39" customHeight="1">
      <c r="A22" s="341" t="str">
        <f>IF('Menu Semaine Portrait'!E19="","",'Menu Semaine Portrait'!E19)</f>
        <v>Cantafrais</v>
      </c>
      <c r="B22" s="341"/>
      <c r="C22" s="341"/>
      <c r="D22" s="341"/>
      <c r="E22" s="341"/>
      <c r="F22" s="341"/>
    </row>
    <row r="23" spans="1:6" ht="39" customHeight="1">
      <c r="A23" s="341" t="str">
        <f>IF('Menu Semaine Portrait'!E20="","",'Menu Semaine Portrait'!E20)</f>
        <v>Assortiment de Yaourts</v>
      </c>
      <c r="B23" s="341"/>
      <c r="C23" s="341"/>
      <c r="D23" s="341"/>
      <c r="E23" s="341"/>
      <c r="F23" s="341"/>
    </row>
    <row r="24" spans="1:6" ht="14.25" customHeight="1">
      <c r="A24" s="342"/>
      <c r="B24" s="342"/>
      <c r="C24" s="342"/>
      <c r="D24" s="342"/>
      <c r="E24" s="342"/>
      <c r="F24" s="342"/>
    </row>
    <row r="25" spans="1:6" ht="14.25" customHeight="1">
      <c r="A25" s="139"/>
      <c r="B25" s="139"/>
      <c r="C25" s="139"/>
      <c r="D25" s="139"/>
      <c r="E25" s="139"/>
      <c r="F25" s="139"/>
    </row>
    <row r="26" spans="1:6" ht="36.950000000000003" customHeight="1">
      <c r="A26" s="341" t="str">
        <f>IF('Menu Semaine Portrait'!E22="","",'Menu Semaine Portrait'!E22)</f>
        <v>Corbeille de fruits</v>
      </c>
      <c r="B26" s="341"/>
      <c r="C26" s="341"/>
      <c r="D26" s="341"/>
      <c r="E26" s="341"/>
      <c r="F26" s="341"/>
    </row>
    <row r="27" spans="1:6" ht="36.950000000000003" customHeight="1">
      <c r="A27" s="341" t="str">
        <f>IF('Menu Semaine Portrait'!E23="","",'Menu Semaine Portrait'!E23)</f>
        <v>Crème de maïs</v>
      </c>
      <c r="B27" s="341"/>
      <c r="C27" s="341"/>
      <c r="D27" s="341"/>
      <c r="E27" s="341"/>
      <c r="F27" s="341"/>
    </row>
    <row r="28" spans="1:6" ht="36.950000000000003" customHeight="1">
      <c r="A28" s="341" t="str">
        <f>IF('Menu Semaine Portrait'!E24="","",'Menu Semaine Portrait'!E24)</f>
        <v>Gâteau au chocolat</v>
      </c>
      <c r="B28" s="341"/>
      <c r="C28" s="341"/>
      <c r="D28" s="341"/>
      <c r="E28" s="341"/>
      <c r="F28" s="341"/>
    </row>
    <row r="29" spans="1:6" ht="36.950000000000003" customHeight="1">
      <c r="A29" s="341" t="str">
        <f>IF('Menu Semaine Portrait'!E25="","",'Menu Semaine Portrait'!E25)</f>
        <v>Smoothie à la fraise et pastèque</v>
      </c>
      <c r="B29" s="341"/>
      <c r="C29" s="341"/>
      <c r="D29" s="341"/>
      <c r="E29" s="341"/>
      <c r="F29" s="341"/>
    </row>
    <row r="30" spans="1:6" ht="21" customHeight="1">
      <c r="A30" s="342"/>
      <c r="B30" s="342"/>
      <c r="C30" s="342"/>
      <c r="D30" s="342"/>
      <c r="E30" s="342"/>
      <c r="F30" s="342"/>
    </row>
    <row r="31" spans="1:6" ht="20.25"/>
    <row r="32" spans="1:6" ht="20.25"/>
    <row r="33" ht="20.25"/>
    <row r="34" ht="20.25"/>
    <row r="35" ht="20.25"/>
    <row r="36" ht="20.25"/>
    <row r="37" ht="20.25"/>
    <row r="38" ht="20.25"/>
    <row r="39" ht="20.25" customHeight="1"/>
    <row r="40" ht="20.25" customHeight="1"/>
    <row r="41" ht="20.25" customHeight="1"/>
    <row r="42" ht="0" hidden="1" customHeight="1"/>
    <row r="43" ht="0" hidden="1" customHeight="1"/>
    <row r="44" ht="0" hidden="1" customHeight="1"/>
    <row r="45" ht="0" hidden="1" customHeight="1"/>
    <row r="46" ht="0" hidden="1" customHeight="1"/>
    <row r="47" ht="0" hidden="1" customHeight="1"/>
    <row r="48" ht="0" hidden="1" customHeight="1"/>
    <row r="49" ht="0" hidden="1" customHeight="1"/>
    <row r="50" ht="0" hidden="1" customHeight="1"/>
    <row r="51" ht="0" hidden="1" customHeight="1"/>
    <row r="52" ht="0" hidden="1" customHeight="1"/>
  </sheetData>
  <mergeCells count="19">
    <mergeCell ref="A30:F30"/>
    <mergeCell ref="A23:F23"/>
    <mergeCell ref="A24:F24"/>
    <mergeCell ref="A26:F26"/>
    <mergeCell ref="A27:F27"/>
    <mergeCell ref="A28:F28"/>
    <mergeCell ref="A29:F29"/>
    <mergeCell ref="A13:F13"/>
    <mergeCell ref="A16:F16"/>
    <mergeCell ref="A17:F17"/>
    <mergeCell ref="A21:F21"/>
    <mergeCell ref="A22:F22"/>
    <mergeCell ref="A18:F18"/>
    <mergeCell ref="A12:F12"/>
    <mergeCell ref="A1:F4"/>
    <mergeCell ref="A6:F6"/>
    <mergeCell ref="A7:F7"/>
    <mergeCell ref="A8:F8"/>
    <mergeCell ref="A11:F11"/>
  </mergeCells>
  <printOptions horizontalCentered="1"/>
  <pageMargins left="0.59055118110236227" right="0.59055118110236227" top="0.59055118110236227" bottom="0.19685039370078741" header="0.51181102362204722" footer="0.51181102362204722"/>
  <pageSetup paperSize="9" scale="90" orientation="portrait" r:id="rId1"/>
  <headerFooter alignWithMargins="0"/>
</worksheet>
</file>

<file path=xl/worksheets/sheet24.xml><?xml version="1.0" encoding="utf-8"?>
<worksheet xmlns="http://schemas.openxmlformats.org/spreadsheetml/2006/main" xmlns:r="http://schemas.openxmlformats.org/officeDocument/2006/relationships">
  <sheetPr codeName="Feuil554">
    <tabColor indexed="50"/>
  </sheetPr>
  <dimension ref="A1:H38"/>
  <sheetViews>
    <sheetView showGridLines="0" zoomScale="90" zoomScaleNormal="90" workbookViewId="0">
      <selection activeCell="A6" sqref="A6:F6"/>
    </sheetView>
  </sheetViews>
  <sheetFormatPr baseColWidth="10" defaultColWidth="11.42578125" defaultRowHeight="20.25" zeroHeight="1"/>
  <cols>
    <col min="1" max="6" width="15.7109375" style="1" customWidth="1"/>
    <col min="7" max="16384" width="11.42578125" style="1"/>
  </cols>
  <sheetData>
    <row r="1" spans="1:8" ht="20.100000000000001" customHeight="1"/>
    <row r="2" spans="1:8" ht="20.100000000000001" customHeight="1"/>
    <row r="3" spans="1:8" ht="20.100000000000001" customHeight="1">
      <c r="A3" s="367" t="s">
        <v>63</v>
      </c>
      <c r="B3" s="367"/>
      <c r="C3" s="367"/>
      <c r="D3" s="367"/>
      <c r="E3" s="367"/>
      <c r="F3" s="367"/>
    </row>
    <row r="4" spans="1:8" s="43" customFormat="1" ht="147" customHeight="1" thickBot="1">
      <c r="A4" s="368"/>
      <c r="B4" s="368"/>
      <c r="C4" s="368"/>
      <c r="D4" s="368"/>
      <c r="E4" s="368"/>
      <c r="F4" s="368"/>
      <c r="G4" s="48"/>
      <c r="H4" s="48"/>
    </row>
    <row r="5" spans="1:8" s="43" customFormat="1" ht="30.6" customHeight="1" thickTop="1">
      <c r="A5" s="44"/>
      <c r="B5" s="45"/>
      <c r="C5" s="45"/>
      <c r="D5" s="45"/>
      <c r="E5" s="45"/>
    </row>
    <row r="6" spans="1:8" s="46" customFormat="1" ht="96.95" customHeight="1">
      <c r="A6" s="348" t="str">
        <f>IF(SEMAINE!H17="","",SEMAINE!H17)</f>
        <v>Guacamole et chips</v>
      </c>
      <c r="B6" s="348"/>
      <c r="C6" s="348"/>
      <c r="D6" s="348"/>
      <c r="E6" s="348"/>
      <c r="F6" s="348"/>
    </row>
    <row r="7" spans="1:8" s="43" customFormat="1" ht="96.95" customHeight="1">
      <c r="A7" s="348" t="str">
        <f>IF(SEMAINE!H22="","",SEMAINE!H22)</f>
        <v>Fajitas aux trois fromages</v>
      </c>
      <c r="B7" s="348"/>
      <c r="C7" s="348"/>
      <c r="D7" s="348"/>
      <c r="E7" s="348"/>
      <c r="F7" s="348"/>
    </row>
    <row r="8" spans="1:8" s="43" customFormat="1" ht="96.95" customHeight="1">
      <c r="A8" s="348" t="str">
        <f>IF(SEMAINE!H26="","",SEMAINE!H26)</f>
        <v>Salade verte</v>
      </c>
      <c r="B8" s="348"/>
      <c r="C8" s="348"/>
      <c r="D8" s="348"/>
      <c r="E8" s="348"/>
      <c r="F8" s="348"/>
    </row>
    <row r="9" spans="1:8" s="47" customFormat="1" ht="96.95" customHeight="1">
      <c r="A9" s="348" t="str">
        <f>IF(SEMAINE!H33="","",SEMAINE!H33)</f>
        <v>Cant frais</v>
      </c>
      <c r="B9" s="348"/>
      <c r="C9" s="348"/>
      <c r="D9" s="348"/>
      <c r="E9" s="348"/>
      <c r="F9" s="348"/>
    </row>
    <row r="10" spans="1:8" s="43" customFormat="1" ht="96.95" customHeight="1">
      <c r="A10" s="348" t="str">
        <f>IF(SEMAINE!H40="","",SEMAINE!H40)</f>
        <v>Crème de maïs</v>
      </c>
      <c r="B10" s="348"/>
      <c r="C10" s="348"/>
      <c r="D10" s="348"/>
      <c r="E10" s="348"/>
      <c r="F10" s="348"/>
    </row>
    <row r="11" spans="1:8" s="43" customFormat="1" ht="96.95" customHeight="1">
      <c r="A11" s="364" t="s">
        <v>66</v>
      </c>
      <c r="B11" s="364"/>
      <c r="C11" s="364"/>
      <c r="D11" s="364"/>
      <c r="E11" s="364"/>
      <c r="F11" s="364"/>
    </row>
    <row r="12" spans="1:8" s="43" customFormat="1" ht="75" customHeight="1">
      <c r="A12" s="347"/>
      <c r="B12" s="347"/>
      <c r="C12" s="347"/>
      <c r="D12" s="347"/>
      <c r="E12" s="347"/>
      <c r="F12" s="347"/>
    </row>
    <row r="13" spans="1:8"/>
    <row r="14" spans="1:8"/>
    <row r="15" spans="1:8"/>
    <row r="16" spans="1:8"/>
    <row r="17"/>
    <row r="18"/>
    <row r="19"/>
    <row r="20"/>
    <row r="21"/>
    <row r="22"/>
    <row r="23"/>
    <row r="24"/>
    <row r="25"/>
    <row r="26"/>
    <row r="27"/>
    <row r="28"/>
    <row r="29"/>
    <row r="30"/>
    <row r="31"/>
    <row r="32"/>
    <row r="33"/>
    <row r="34"/>
    <row r="35"/>
    <row r="36"/>
    <row r="37"/>
    <row r="38"/>
  </sheetData>
  <mergeCells count="8">
    <mergeCell ref="A3:F4"/>
    <mergeCell ref="A12:F12"/>
    <mergeCell ref="A6:F6"/>
    <mergeCell ref="A7:F7"/>
    <mergeCell ref="A8:F8"/>
    <mergeCell ref="A9:F9"/>
    <mergeCell ref="A10:F10"/>
    <mergeCell ref="A11:F11"/>
  </mergeCells>
  <phoneticPr fontId="0" type="noConversion"/>
  <printOptions horizontalCentered="1"/>
  <pageMargins left="0.59055118110236227" right="0.59055118110236227" top="0.59055118110236227" bottom="0.19685039370078741" header="0.51181102362204722" footer="0.51181102362204722"/>
  <pageSetup paperSize="9" scale="90" orientation="portrait" r:id="rId1"/>
  <headerFooter alignWithMargins="0"/>
  <legacyDrawing r:id="rId2"/>
</worksheet>
</file>

<file path=xl/worksheets/sheet25.xml><?xml version="1.0" encoding="utf-8"?>
<worksheet xmlns="http://schemas.openxmlformats.org/spreadsheetml/2006/main" xmlns:r="http://schemas.openxmlformats.org/officeDocument/2006/relationships">
  <sheetPr codeName="Feuil558">
    <tabColor indexed="20"/>
  </sheetPr>
  <dimension ref="A1:F50"/>
  <sheetViews>
    <sheetView showGridLines="0" topLeftCell="A4" zoomScale="90" zoomScaleNormal="90" workbookViewId="0">
      <selection activeCell="A6" sqref="A6:F6"/>
    </sheetView>
  </sheetViews>
  <sheetFormatPr baseColWidth="10" defaultColWidth="11.42578125" defaultRowHeight="20.25" zeroHeight="1"/>
  <cols>
    <col min="1" max="6" width="15.7109375" style="1" customWidth="1"/>
    <col min="7" max="16384" width="11.42578125" style="1"/>
  </cols>
  <sheetData>
    <row r="1" spans="1:6"/>
    <row r="2" spans="1:6"/>
    <row r="3" spans="1:6" ht="20.25" customHeight="1">
      <c r="A3" s="350" t="s">
        <v>65</v>
      </c>
      <c r="B3" s="350"/>
      <c r="C3" s="350"/>
      <c r="D3" s="350"/>
      <c r="E3" s="350"/>
      <c r="F3" s="350"/>
    </row>
    <row r="4" spans="1:6" ht="146.25" customHeight="1" thickBot="1">
      <c r="A4" s="351"/>
      <c r="B4" s="351"/>
      <c r="C4" s="351"/>
      <c r="D4" s="351"/>
      <c r="E4" s="351"/>
      <c r="F4" s="351"/>
    </row>
    <row r="5" spans="1:6" s="43" customFormat="1" ht="30.6" customHeight="1" thickTop="1">
      <c r="A5" s="44"/>
      <c r="B5" s="45"/>
      <c r="C5" s="45"/>
      <c r="D5" s="45"/>
      <c r="E5" s="45"/>
    </row>
    <row r="6" spans="1:6" s="20" customFormat="1" ht="96.95" customHeight="1">
      <c r="A6" s="352" t="s">
        <v>14</v>
      </c>
      <c r="B6" s="352"/>
      <c r="C6" s="352"/>
      <c r="D6" s="352"/>
      <c r="E6" s="352"/>
      <c r="F6" s="352"/>
    </row>
    <row r="7" spans="1:6" s="19" customFormat="1" ht="96.95" customHeight="1">
      <c r="A7" s="353">
        <f>SEMAINE!H9</f>
        <v>43237</v>
      </c>
      <c r="B7" s="353"/>
      <c r="C7" s="353"/>
      <c r="D7" s="353"/>
      <c r="E7" s="353"/>
      <c r="F7" s="353"/>
    </row>
    <row r="8" spans="1:6" s="19" customFormat="1" ht="96.95" customHeight="1">
      <c r="A8" s="354" t="s">
        <v>31</v>
      </c>
      <c r="B8" s="354"/>
      <c r="C8" s="354"/>
      <c r="D8" s="354"/>
      <c r="E8" s="354"/>
      <c r="F8" s="354"/>
    </row>
    <row r="9" spans="1:6" ht="96.95" customHeight="1">
      <c r="A9" s="356" t="str">
        <f>IF(SEMAINE!H43="","",SEMAINE!H43)</f>
        <v>Pascal</v>
      </c>
      <c r="B9" s="356"/>
      <c r="C9" s="356"/>
      <c r="D9" s="356"/>
      <c r="E9" s="356"/>
      <c r="F9" s="356"/>
    </row>
    <row r="10" spans="1:6" ht="96.95" customHeight="1">
      <c r="A10" s="356"/>
      <c r="B10" s="356"/>
      <c r="C10" s="356"/>
      <c r="D10" s="356"/>
      <c r="E10" s="356"/>
      <c r="F10" s="356"/>
    </row>
    <row r="11" spans="1:6" s="19" customFormat="1" ht="96.95" customHeight="1">
      <c r="A11" s="355"/>
      <c r="B11" s="355"/>
      <c r="C11" s="355"/>
      <c r="D11" s="355"/>
      <c r="E11" s="355"/>
      <c r="F11" s="355"/>
    </row>
    <row r="12" spans="1:6" s="43" customFormat="1" ht="75" customHeight="1">
      <c r="A12" s="347"/>
      <c r="B12" s="347"/>
      <c r="C12" s="347"/>
      <c r="D12" s="347"/>
      <c r="E12" s="347"/>
      <c r="F12" s="347"/>
    </row>
    <row r="13" spans="1:6"/>
    <row r="14" spans="1:6"/>
    <row r="15" spans="1:6"/>
    <row r="16" spans="1:6"/>
    <row r="17"/>
    <row r="18"/>
    <row r="19"/>
    <row r="20"/>
    <row r="21"/>
    <row r="22"/>
    <row r="23"/>
    <row r="24"/>
    <row r="25"/>
    <row r="26"/>
    <row r="27"/>
    <row r="28"/>
    <row r="29"/>
    <row r="30"/>
    <row r="31"/>
    <row r="32"/>
    <row r="33"/>
    <row r="34"/>
    <row r="35"/>
    <row r="36"/>
    <row r="37"/>
    <row r="38"/>
    <row r="39"/>
    <row r="40"/>
    <row r="41"/>
    <row r="42"/>
    <row r="43"/>
    <row r="44"/>
    <row r="45"/>
    <row r="46"/>
    <row r="47"/>
    <row r="48"/>
    <row r="49"/>
    <row r="50"/>
  </sheetData>
  <mergeCells count="7">
    <mergeCell ref="A3:F4"/>
    <mergeCell ref="A6:F6"/>
    <mergeCell ref="A12:F12"/>
    <mergeCell ref="A7:F7"/>
    <mergeCell ref="A8:F8"/>
    <mergeCell ref="A11:F11"/>
    <mergeCell ref="A9:F10"/>
  </mergeCells>
  <phoneticPr fontId="0" type="noConversion"/>
  <printOptions horizontalCentered="1"/>
  <pageMargins left="0.59055118110236227" right="0.59055118110236227" top="0.59055118110236227" bottom="0.19685039370078741" header="0.51181102362204722" footer="0.51181102362204722"/>
  <pageSetup paperSize="9" scale="90" orientation="portrait" horizontalDpi="4294967293" verticalDpi="4294967293" r:id="rId1"/>
  <headerFooter alignWithMargins="0"/>
  <legacyDrawing r:id="rId2"/>
</worksheet>
</file>

<file path=xl/worksheets/sheet26.xml><?xml version="1.0" encoding="utf-8"?>
<worksheet xmlns="http://schemas.openxmlformats.org/spreadsheetml/2006/main" xmlns:r="http://schemas.openxmlformats.org/officeDocument/2006/relationships">
  <dimension ref="A1:F38"/>
  <sheetViews>
    <sheetView showGridLines="0" view="pageBreakPreview" zoomScale="60" zoomScaleNormal="50" workbookViewId="0">
      <selection activeCell="A9" sqref="A9:E9"/>
    </sheetView>
  </sheetViews>
  <sheetFormatPr baseColWidth="10" defaultColWidth="11.42578125" defaultRowHeight="0" customHeight="1" zeroHeight="1"/>
  <cols>
    <col min="1" max="5" width="15.85546875" style="43" customWidth="1"/>
    <col min="6" max="16384" width="11.42578125" style="43"/>
  </cols>
  <sheetData>
    <row r="1" spans="1:6" ht="20.100000000000001" customHeight="1">
      <c r="A1" s="357" t="s">
        <v>453</v>
      </c>
      <c r="B1" s="357"/>
      <c r="C1" s="357"/>
      <c r="D1" s="357"/>
      <c r="E1" s="357"/>
    </row>
    <row r="2" spans="1:6" ht="20.100000000000001" customHeight="1">
      <c r="A2" s="357"/>
      <c r="B2" s="357"/>
      <c r="C2" s="357"/>
      <c r="D2" s="357"/>
      <c r="E2" s="357"/>
    </row>
    <row r="3" spans="1:6" ht="20.100000000000001" customHeight="1">
      <c r="A3" s="357"/>
      <c r="B3" s="357"/>
      <c r="C3" s="357"/>
      <c r="D3" s="357"/>
      <c r="E3" s="357"/>
    </row>
    <row r="4" spans="1:6" ht="147" customHeight="1" thickBot="1">
      <c r="A4" s="358"/>
      <c r="B4" s="358"/>
      <c r="C4" s="358"/>
      <c r="D4" s="358"/>
      <c r="E4" s="358"/>
      <c r="F4" s="48"/>
    </row>
    <row r="5" spans="1:6" ht="30" customHeight="1" thickTop="1">
      <c r="A5" s="44"/>
      <c r="B5" s="45"/>
      <c r="C5" s="45"/>
      <c r="D5" s="45"/>
      <c r="E5" s="45"/>
    </row>
    <row r="6" spans="1:6" s="46" customFormat="1" ht="96.95" customHeight="1">
      <c r="A6" s="362" t="str">
        <f>IF(SEMAINE!H11="","",SEMAINE!H11)</f>
        <v>Haricots rouges en salade façon texane</v>
      </c>
      <c r="B6" s="362"/>
      <c r="C6" s="362"/>
      <c r="D6" s="362"/>
      <c r="E6" s="362"/>
    </row>
    <row r="7" spans="1:6" ht="96.95" customHeight="1">
      <c r="A7" s="362" t="str">
        <f>IF(SEMAINE!H12="","",SEMAINE!H12)</f>
        <v>Concombres rondelles</v>
      </c>
      <c r="B7" s="362"/>
      <c r="C7" s="362"/>
      <c r="D7" s="362"/>
      <c r="E7" s="362"/>
    </row>
    <row r="8" spans="1:6" ht="96.95" customHeight="1">
      <c r="A8" s="362" t="str">
        <f>IF(SEMAINE!H13="","",SEMAINE!H13)</f>
        <v/>
      </c>
      <c r="B8" s="362"/>
      <c r="C8" s="362"/>
      <c r="D8" s="362"/>
      <c r="E8" s="362"/>
    </row>
    <row r="9" spans="1:6" s="47" customFormat="1" ht="96.95" customHeight="1">
      <c r="A9" s="362" t="str">
        <f>IF(SEMAINE!H14="","",SEMAINE!H14)</f>
        <v/>
      </c>
      <c r="B9" s="362"/>
      <c r="C9" s="362"/>
      <c r="D9" s="362"/>
      <c r="E9" s="362"/>
    </row>
    <row r="10" spans="1:6" ht="96.95" customHeight="1">
      <c r="A10" s="362" t="str">
        <f>IF(SEMAINE!H15="","",SEMAINE!H15)</f>
        <v>Guacamole et chips</v>
      </c>
      <c r="B10" s="362"/>
      <c r="C10" s="362"/>
      <c r="D10" s="362"/>
      <c r="E10" s="362"/>
    </row>
    <row r="11" spans="1:6" ht="75" customHeight="1">
      <c r="A11" s="137"/>
      <c r="B11" s="137"/>
      <c r="C11" s="137"/>
      <c r="D11" s="137"/>
      <c r="E11" s="137"/>
    </row>
    <row r="12" spans="1:6" ht="20.25"/>
    <row r="13" spans="1:6" ht="20.25"/>
    <row r="14" spans="1:6" ht="20.25"/>
    <row r="15" spans="1:6" ht="20.25"/>
    <row r="16" spans="1:6" ht="20.25"/>
    <row r="17" ht="20.25"/>
    <row r="18" ht="20.25"/>
    <row r="19" ht="20.25"/>
    <row r="20" ht="20.25"/>
    <row r="21" ht="20.25"/>
    <row r="22" ht="20.25"/>
    <row r="23" ht="20.25"/>
    <row r="24" ht="20.25"/>
    <row r="25" ht="20.25"/>
    <row r="26" ht="20.25"/>
    <row r="27" ht="20.25"/>
    <row r="28" ht="20.25"/>
    <row r="29" ht="20.25"/>
    <row r="30" ht="20.25"/>
    <row r="31" ht="20.25"/>
    <row r="32" ht="20.25"/>
    <row r="33" ht="20.25"/>
    <row r="34" ht="20.25"/>
    <row r="35" ht="20.25"/>
    <row r="36" ht="20.25"/>
    <row r="37" ht="20.25"/>
    <row r="38" ht="20.25"/>
  </sheetData>
  <mergeCells count="6">
    <mergeCell ref="A1:E4"/>
    <mergeCell ref="A10:E10"/>
    <mergeCell ref="A9:E9"/>
    <mergeCell ref="A8:E8"/>
    <mergeCell ref="A7:E7"/>
    <mergeCell ref="A6:E6"/>
  </mergeCells>
  <printOptions horizontalCentered="1"/>
  <pageMargins left="0.70866141732283472" right="0.70866141732283472" top="0.74803149606299213" bottom="0.74803149606299213" header="0.31496062992125984" footer="0.31496062992125984"/>
  <pageSetup paperSize="9" orientation="portrait" verticalDpi="4294967293" r:id="rId1"/>
  <legacyDrawing r:id="rId2"/>
</worksheet>
</file>

<file path=xl/worksheets/sheet27.xml><?xml version="1.0" encoding="utf-8"?>
<worksheet xmlns="http://schemas.openxmlformats.org/spreadsheetml/2006/main" xmlns:r="http://schemas.openxmlformats.org/officeDocument/2006/relationships">
  <sheetPr codeName="Feuil553">
    <tabColor indexed="16"/>
  </sheetPr>
  <dimension ref="A1:G39"/>
  <sheetViews>
    <sheetView showGridLines="0" zoomScale="90" zoomScaleNormal="90" workbookViewId="0">
      <selection activeCell="G15" sqref="G15"/>
    </sheetView>
  </sheetViews>
  <sheetFormatPr baseColWidth="10" defaultColWidth="11.42578125" defaultRowHeight="20.25" zeroHeight="1"/>
  <cols>
    <col min="1" max="5" width="15.7109375" style="43" customWidth="1"/>
    <col min="6" max="16384" width="11.42578125" style="43"/>
  </cols>
  <sheetData>
    <row r="1" spans="1:7" ht="20.100000000000001" customHeight="1"/>
    <row r="2" spans="1:7" ht="20.100000000000001" customHeight="1">
      <c r="A2" s="359" t="s">
        <v>62</v>
      </c>
      <c r="B2" s="359"/>
      <c r="C2" s="359"/>
      <c r="D2" s="359"/>
      <c r="E2" s="359"/>
    </row>
    <row r="3" spans="1:7" ht="20.100000000000001" customHeight="1">
      <c r="A3" s="359"/>
      <c r="B3" s="359"/>
      <c r="C3" s="359"/>
      <c r="D3" s="359"/>
      <c r="E3" s="359"/>
    </row>
    <row r="4" spans="1:7" ht="147" customHeight="1" thickBot="1">
      <c r="A4" s="360"/>
      <c r="B4" s="360"/>
      <c r="C4" s="360"/>
      <c r="D4" s="360"/>
      <c r="E4" s="360"/>
      <c r="F4" s="48"/>
      <c r="G4" s="48"/>
    </row>
    <row r="5" spans="1:7" ht="30" customHeight="1" thickTop="1">
      <c r="A5" s="44"/>
      <c r="B5" s="45"/>
      <c r="C5" s="45"/>
      <c r="D5" s="45"/>
      <c r="E5" s="45"/>
    </row>
    <row r="6" spans="1:7" s="46" customFormat="1" ht="96.95" customHeight="1">
      <c r="A6" s="348" t="str">
        <f>IF(SEMAINE!H19="","",SEMAINE!H19)</f>
        <v>Filet de colin lieu sauce citron</v>
      </c>
      <c r="B6" s="348"/>
      <c r="C6" s="348"/>
      <c r="D6" s="348"/>
      <c r="E6" s="348"/>
    </row>
    <row r="7" spans="1:7" ht="96.95" customHeight="1">
      <c r="A7" s="348" t="str">
        <f>IF(SEMAINE!H20="","",SEMAINE!H20)</f>
        <v>Fajitas aux trois fromages</v>
      </c>
      <c r="B7" s="348"/>
      <c r="C7" s="348"/>
      <c r="D7" s="348"/>
      <c r="E7" s="348"/>
    </row>
    <row r="8" spans="1:7" ht="96.95" customHeight="1">
      <c r="A8" s="348" t="str">
        <f>IF(SEMAINE!H21="","",SEMAINE!H21)</f>
        <v>Chili con carne</v>
      </c>
      <c r="B8" s="348"/>
      <c r="C8" s="348"/>
      <c r="D8" s="348"/>
      <c r="E8" s="348"/>
    </row>
    <row r="9" spans="1:7" s="47" customFormat="1" ht="96.95" customHeight="1">
      <c r="A9" s="348" t="str">
        <f>IF(SEMAINE!H23="","",SEMAINE!H23)</f>
        <v>Riz créole</v>
      </c>
      <c r="B9" s="348"/>
      <c r="C9" s="348"/>
      <c r="D9" s="348"/>
      <c r="E9" s="348"/>
    </row>
    <row r="10" spans="1:7" ht="96.95" customHeight="1">
      <c r="A10" s="348" t="str">
        <f>IF(SEMAINE!H24="","",SEMAINE!H24)</f>
        <v>Salade verte</v>
      </c>
      <c r="B10" s="348"/>
      <c r="C10" s="348"/>
      <c r="D10" s="348"/>
      <c r="E10" s="348"/>
    </row>
    <row r="11" spans="1:7" ht="96.95" customHeight="1">
      <c r="A11" s="348" t="str">
        <f>IF(SEMAINE!H25="","",SEMAINE!H25)</f>
        <v/>
      </c>
      <c r="B11" s="348"/>
      <c r="C11" s="348"/>
      <c r="D11" s="348"/>
      <c r="E11" s="348"/>
    </row>
    <row r="12" spans="1:7" ht="75" customHeight="1">
      <c r="A12" s="369"/>
      <c r="B12" s="369"/>
      <c r="C12" s="369"/>
      <c r="D12" s="369"/>
      <c r="E12" s="369"/>
    </row>
    <row r="13" spans="1:7"/>
    <row r="14" spans="1:7"/>
    <row r="15" spans="1:7"/>
    <row r="16" spans="1:7"/>
    <row r="17"/>
    <row r="18"/>
    <row r="19"/>
    <row r="20"/>
    <row r="21"/>
    <row r="22"/>
    <row r="23"/>
    <row r="24"/>
    <row r="25"/>
    <row r="26"/>
    <row r="27"/>
    <row r="28"/>
    <row r="29"/>
    <row r="30"/>
    <row r="31"/>
    <row r="32"/>
    <row r="33"/>
    <row r="34"/>
    <row r="35"/>
    <row r="36"/>
    <row r="37"/>
    <row r="38"/>
    <row r="39"/>
  </sheetData>
  <mergeCells count="8">
    <mergeCell ref="A2:E4"/>
    <mergeCell ref="A10:E10"/>
    <mergeCell ref="A11:E11"/>
    <mergeCell ref="A12:E12"/>
    <mergeCell ref="A6:E6"/>
    <mergeCell ref="A7:E7"/>
    <mergeCell ref="A8:E8"/>
    <mergeCell ref="A9:E9"/>
  </mergeCells>
  <phoneticPr fontId="0" type="noConversion"/>
  <printOptions horizontalCentered="1"/>
  <pageMargins left="0.70866141732283472" right="0.70866141732283472" top="0.74803149606299213" bottom="0.74803149606299213" header="0.31496062992125984" footer="0.31496062992125984"/>
  <pageSetup paperSize="9" orientation="portrait" horizontalDpi="4294967293" verticalDpi="4294967293" r:id="rId1"/>
  <legacyDrawing r:id="rId2"/>
</worksheet>
</file>

<file path=xl/worksheets/sheet28.xml><?xml version="1.0" encoding="utf-8"?>
<worksheet xmlns="http://schemas.openxmlformats.org/spreadsheetml/2006/main" xmlns:r="http://schemas.openxmlformats.org/officeDocument/2006/relationships">
  <dimension ref="A1:G39"/>
  <sheetViews>
    <sheetView showGridLines="0" view="pageBreakPreview" topLeftCell="A4" zoomScale="60" zoomScaleNormal="50" workbookViewId="0">
      <selection activeCell="A8" sqref="A8:E8"/>
    </sheetView>
  </sheetViews>
  <sheetFormatPr baseColWidth="10" defaultColWidth="11.42578125" defaultRowHeight="0" customHeight="1" zeroHeight="1"/>
  <cols>
    <col min="1" max="5" width="15.7109375" style="43" customWidth="1"/>
    <col min="6" max="16384" width="11.42578125" style="43"/>
  </cols>
  <sheetData>
    <row r="1" spans="1:7" ht="20.100000000000001" customHeight="1">
      <c r="A1" s="357" t="s">
        <v>8</v>
      </c>
      <c r="B1" s="357"/>
      <c r="C1" s="357"/>
      <c r="D1" s="357"/>
      <c r="E1" s="357"/>
    </row>
    <row r="2" spans="1:7" ht="20.100000000000001" customHeight="1">
      <c r="A2" s="357"/>
      <c r="B2" s="357"/>
      <c r="C2" s="357"/>
      <c r="D2" s="357"/>
      <c r="E2" s="357"/>
    </row>
    <row r="3" spans="1:7" ht="20.100000000000001" customHeight="1">
      <c r="A3" s="357"/>
      <c r="B3" s="357"/>
      <c r="C3" s="357"/>
      <c r="D3" s="357"/>
      <c r="E3" s="357"/>
    </row>
    <row r="4" spans="1:7" ht="147" customHeight="1" thickBot="1">
      <c r="A4" s="358"/>
      <c r="B4" s="358"/>
      <c r="C4" s="358"/>
      <c r="D4" s="358"/>
      <c r="E4" s="358"/>
      <c r="F4" s="48"/>
      <c r="G4" s="48"/>
    </row>
    <row r="5" spans="1:7" ht="30" customHeight="1" thickTop="1">
      <c r="A5" s="44"/>
      <c r="B5" s="45"/>
      <c r="C5" s="45"/>
      <c r="D5" s="45"/>
      <c r="E5" s="45"/>
    </row>
    <row r="6" spans="1:7" s="46" customFormat="1" ht="96.95" customHeight="1">
      <c r="A6" s="348" t="str">
        <f>IF(SEMAINE!H34="","",SEMAINE!H34)</f>
        <v>Corbeille de fruits</v>
      </c>
      <c r="B6" s="348"/>
      <c r="C6" s="348"/>
      <c r="D6" s="348"/>
      <c r="E6" s="348"/>
    </row>
    <row r="7" spans="1:7" ht="96.95" customHeight="1">
      <c r="A7" s="348" t="str">
        <f>IF(SEMAINE!H35="","",SEMAINE!H35)</f>
        <v>Crème de maïs</v>
      </c>
      <c r="B7" s="348"/>
      <c r="C7" s="348"/>
      <c r="D7" s="348"/>
      <c r="E7" s="348"/>
    </row>
    <row r="8" spans="1:7" ht="96.95" customHeight="1">
      <c r="A8" s="348" t="str">
        <f>IF(SEMAINE!H36="","",SEMAINE!H36)</f>
        <v>Gâteau au chocolat</v>
      </c>
      <c r="B8" s="348"/>
      <c r="C8" s="348"/>
      <c r="D8" s="348"/>
      <c r="E8" s="348"/>
    </row>
    <row r="9" spans="1:7" s="47" customFormat="1" ht="96.95" customHeight="1">
      <c r="A9" s="348" t="str">
        <f>IF(SEMAINE!H37="","",SEMAINE!H37)</f>
        <v>Smoothie à la fraise et pastèque</v>
      </c>
      <c r="B9" s="348"/>
      <c r="C9" s="348"/>
      <c r="D9" s="348"/>
      <c r="E9" s="348"/>
    </row>
    <row r="10" spans="1:7" ht="96.95" customHeight="1">
      <c r="A10" s="348" t="str">
        <f>IF(SEMAINE!H38="","",SEMAINE!H38)</f>
        <v/>
      </c>
      <c r="B10" s="348"/>
      <c r="C10" s="348"/>
      <c r="D10" s="348"/>
      <c r="E10" s="348"/>
    </row>
    <row r="11" spans="1:7" ht="96.95" customHeight="1">
      <c r="A11" s="362" t="str">
        <f>IF(SEMAINE!H39="","",SEMAINE!H39)</f>
        <v/>
      </c>
      <c r="B11" s="362"/>
      <c r="C11" s="362"/>
      <c r="D11" s="362"/>
      <c r="E11" s="362"/>
    </row>
    <row r="12" spans="1:7" ht="20.25"/>
    <row r="13" spans="1:7" ht="20.25"/>
    <row r="14" spans="1:7" ht="20.25"/>
    <row r="15" spans="1:7" ht="20.25"/>
    <row r="16" spans="1:7" ht="20.25"/>
    <row r="17" ht="20.25"/>
    <row r="18" ht="20.25"/>
    <row r="19" ht="20.25"/>
    <row r="20" ht="20.25"/>
    <row r="21" ht="20.25"/>
    <row r="22" ht="20.25"/>
    <row r="23" ht="20.25"/>
    <row r="24" ht="20.25"/>
    <row r="25" ht="20.25"/>
    <row r="26" ht="20.25"/>
    <row r="27" ht="20.25"/>
    <row r="28" ht="20.25"/>
    <row r="29" ht="20.25"/>
    <row r="30" ht="20.25"/>
    <row r="31" ht="20.25"/>
    <row r="32" ht="20.25"/>
    <row r="33" ht="20.25"/>
    <row r="34" ht="20.25"/>
    <row r="35" ht="20.25"/>
    <row r="36" ht="20.25"/>
    <row r="37" ht="20.25"/>
    <row r="38" ht="20.25"/>
    <row r="39" ht="20.45" customHeight="1"/>
  </sheetData>
  <mergeCells count="7">
    <mergeCell ref="A11:E11"/>
    <mergeCell ref="A7:E7"/>
    <mergeCell ref="A8:E8"/>
    <mergeCell ref="A9:E9"/>
    <mergeCell ref="A1:E4"/>
    <mergeCell ref="A6:E6"/>
    <mergeCell ref="A10:E10"/>
  </mergeCells>
  <printOptions horizontalCentered="1"/>
  <pageMargins left="0.70866141732283472" right="0.70866141732283472" top="0.74803149606299213" bottom="0.74803149606299213" header="0.31496062992125984" footer="0.31496062992125984"/>
  <pageSetup paperSize="9" orientation="portrait" verticalDpi="4294967293" r:id="rId1"/>
  <legacyDrawing r:id="rId2"/>
</worksheet>
</file>

<file path=xl/worksheets/sheet29.xml><?xml version="1.0" encoding="utf-8"?>
<worksheet xmlns="http://schemas.openxmlformats.org/spreadsheetml/2006/main" xmlns:r="http://schemas.openxmlformats.org/officeDocument/2006/relationships">
  <sheetPr codeName="Feuil555">
    <tabColor indexed="16"/>
  </sheetPr>
  <dimension ref="A1:H59"/>
  <sheetViews>
    <sheetView showGridLines="0" view="pageLayout" zoomScale="50" zoomScaleNormal="50" zoomScalePageLayoutView="50" workbookViewId="0">
      <selection activeCell="A13" sqref="A13:F13"/>
    </sheetView>
  </sheetViews>
  <sheetFormatPr baseColWidth="10" defaultColWidth="11.42578125" defaultRowHeight="0" customHeight="1" zeroHeight="1"/>
  <cols>
    <col min="1" max="6" width="15.7109375" style="43" customWidth="1"/>
    <col min="7" max="16384" width="11.42578125" style="43"/>
  </cols>
  <sheetData>
    <row r="1" spans="1:8" ht="20.100000000000001" customHeight="1">
      <c r="A1" s="343" t="s">
        <v>454</v>
      </c>
      <c r="B1" s="343"/>
      <c r="C1" s="343"/>
      <c r="D1" s="343"/>
      <c r="E1" s="343"/>
      <c r="F1" s="343"/>
    </row>
    <row r="2" spans="1:8" ht="20.100000000000001" customHeight="1">
      <c r="A2" s="343"/>
      <c r="B2" s="343"/>
      <c r="C2" s="343"/>
      <c r="D2" s="343"/>
      <c r="E2" s="343"/>
      <c r="F2" s="343"/>
    </row>
    <row r="3" spans="1:8" ht="20.100000000000001" customHeight="1">
      <c r="A3" s="343"/>
      <c r="B3" s="343"/>
      <c r="C3" s="343"/>
      <c r="D3" s="343"/>
      <c r="E3" s="343"/>
      <c r="F3" s="343"/>
    </row>
    <row r="4" spans="1:8" ht="36" customHeight="1" thickBot="1">
      <c r="A4" s="344"/>
      <c r="B4" s="344"/>
      <c r="C4" s="344"/>
      <c r="D4" s="344"/>
      <c r="E4" s="344"/>
      <c r="F4" s="344"/>
      <c r="G4" s="48"/>
      <c r="H4" s="48"/>
    </row>
    <row r="5" spans="1:8" ht="14.45" customHeight="1" thickTop="1">
      <c r="A5" s="136"/>
      <c r="B5" s="136"/>
      <c r="C5" s="136"/>
      <c r="D5" s="136"/>
      <c r="E5" s="136"/>
      <c r="F5" s="136"/>
      <c r="G5" s="48"/>
      <c r="H5" s="48"/>
    </row>
    <row r="6" spans="1:8" ht="39.6" customHeight="1">
      <c r="A6" s="341" t="str">
        <f>IF('Menu Semaine Portrait'!F6="","",'Menu Semaine Portrait'!F6)</f>
        <v>Radis roses</v>
      </c>
      <c r="B6" s="341"/>
      <c r="C6" s="341"/>
      <c r="D6" s="341"/>
      <c r="E6" s="341"/>
      <c r="F6" s="341"/>
    </row>
    <row r="7" spans="1:8" s="46" customFormat="1" ht="39.6" customHeight="1">
      <c r="A7" s="366" t="str">
        <f>IF('Menu Semaine Portrait'!F7="","",'Menu Semaine Portrait'!F7)</f>
        <v>Cœur de palmier et tomates en salade</v>
      </c>
      <c r="B7" s="366"/>
      <c r="C7" s="366"/>
      <c r="D7" s="366"/>
      <c r="E7" s="366"/>
      <c r="F7" s="366"/>
    </row>
    <row r="8" spans="1:8" s="46" customFormat="1" ht="39.6" customHeight="1">
      <c r="A8" s="366" t="str">
        <f>IF('Menu Semaine Portrait'!F8="","",'Menu Semaine Portrait'!F8)</f>
        <v>Friand au fromage</v>
      </c>
      <c r="B8" s="366"/>
      <c r="C8" s="366"/>
      <c r="D8" s="366"/>
      <c r="E8" s="366"/>
      <c r="F8" s="366"/>
    </row>
    <row r="9" spans="1:8" s="46" customFormat="1" ht="16.5" customHeight="1">
      <c r="A9" s="149"/>
      <c r="B9" s="149"/>
      <c r="C9" s="149"/>
      <c r="D9" s="149"/>
      <c r="E9" s="149"/>
      <c r="F9" s="149"/>
    </row>
    <row r="10" spans="1:8" s="46" customFormat="1" ht="16.5" customHeight="1">
      <c r="A10" s="149"/>
      <c r="B10" s="149"/>
      <c r="C10" s="149"/>
      <c r="D10" s="149"/>
      <c r="E10" s="149"/>
      <c r="F10" s="149"/>
    </row>
    <row r="11" spans="1:8" s="46" customFormat="1" ht="39.6" customHeight="1">
      <c r="A11" s="342" t="str">
        <f>IF('Menu Semaine Portrait'!F10="","",'Menu Semaine Portrait'!F10)</f>
        <v>Marmite de poisson blanc sauce curry</v>
      </c>
      <c r="B11" s="342"/>
      <c r="C11" s="342"/>
      <c r="D11" s="342"/>
      <c r="E11" s="342"/>
      <c r="F11" s="342"/>
    </row>
    <row r="12" spans="1:8" s="46" customFormat="1" ht="39.6" customHeight="1">
      <c r="A12" s="365" t="str">
        <f>IF('Menu Semaine Portrait'!F11="","",'Menu Semaine Portrait'!F11)</f>
        <v>Tajine de dinde</v>
      </c>
      <c r="B12" s="365"/>
      <c r="C12" s="365"/>
      <c r="D12" s="365"/>
      <c r="E12" s="365"/>
      <c r="F12" s="365"/>
    </row>
    <row r="13" spans="1:8" ht="39.6" customHeight="1">
      <c r="A13" s="365" t="str">
        <f>IF('Menu Semaine Portrait'!F12="","",'Menu Semaine Portrait'!F12)</f>
        <v/>
      </c>
      <c r="B13" s="365"/>
      <c r="C13" s="365"/>
      <c r="D13" s="365"/>
      <c r="E13" s="365"/>
      <c r="F13" s="365"/>
    </row>
    <row r="14" spans="1:8" ht="16.5" customHeight="1">
      <c r="A14" s="150"/>
      <c r="B14" s="150"/>
      <c r="C14" s="150"/>
      <c r="D14" s="150"/>
      <c r="E14" s="150"/>
      <c r="F14" s="150"/>
    </row>
    <row r="15" spans="1:8" ht="16.5" customHeight="1">
      <c r="A15" s="150"/>
      <c r="B15" s="150"/>
      <c r="C15" s="150"/>
      <c r="D15" s="150"/>
      <c r="E15" s="150"/>
      <c r="F15" s="150"/>
    </row>
    <row r="16" spans="1:8" ht="37.5" customHeight="1">
      <c r="A16" s="342" t="str">
        <f>IF('Menu Semaine Portrait'!F14="","",'Menu Semaine Portrait'!F14)</f>
        <v>Tian de légumes</v>
      </c>
      <c r="B16" s="342"/>
      <c r="C16" s="342"/>
      <c r="D16" s="342"/>
      <c r="E16" s="342"/>
      <c r="F16" s="342"/>
    </row>
    <row r="17" spans="1:6" s="47" customFormat="1" ht="37.5" customHeight="1">
      <c r="A17" s="342" t="str">
        <f>IF('Menu Semaine Portrait'!F15="","",'Menu Semaine Portrait'!F15)</f>
        <v>Semoule</v>
      </c>
      <c r="B17" s="342"/>
      <c r="C17" s="342"/>
      <c r="D17" s="342"/>
      <c r="E17" s="342"/>
      <c r="F17" s="342"/>
    </row>
    <row r="18" spans="1:6" ht="37.5" customHeight="1">
      <c r="A18" s="365" t="str">
        <f>IF('Menu Semaine Portrait'!F16="","",'Menu Semaine Portrait'!F16)</f>
        <v/>
      </c>
      <c r="B18" s="365"/>
      <c r="C18" s="365"/>
      <c r="D18" s="365"/>
      <c r="E18" s="365"/>
      <c r="F18" s="365"/>
    </row>
    <row r="19" spans="1:6" ht="17.45" customHeight="1">
      <c r="A19" s="150"/>
      <c r="B19" s="150"/>
      <c r="C19" s="150"/>
      <c r="D19" s="150"/>
      <c r="E19" s="150"/>
      <c r="F19" s="150"/>
    </row>
    <row r="20" spans="1:6" ht="17.45" customHeight="1">
      <c r="A20" s="139"/>
      <c r="B20" s="139"/>
      <c r="C20" s="139"/>
      <c r="D20" s="139"/>
      <c r="E20" s="139"/>
      <c r="F20" s="139"/>
    </row>
    <row r="21" spans="1:6" ht="39" customHeight="1">
      <c r="A21" s="341" t="str">
        <f>IF('Menu Semaine Portrait'!F18="","",'Menu Semaine Portrait'!F18)</f>
        <v>Bûchette mélange de lait</v>
      </c>
      <c r="B21" s="341"/>
      <c r="C21" s="341"/>
      <c r="D21" s="341"/>
      <c r="E21" s="341"/>
      <c r="F21" s="341"/>
    </row>
    <row r="22" spans="1:6" ht="39" customHeight="1">
      <c r="A22" s="341" t="str">
        <f>IF('Menu Semaine Portrait'!F19="","",'Menu Semaine Portrait'!F19)</f>
        <v>Petit cotentin</v>
      </c>
      <c r="B22" s="341"/>
      <c r="C22" s="341"/>
      <c r="D22" s="341"/>
      <c r="E22" s="341"/>
      <c r="F22" s="341"/>
    </row>
    <row r="23" spans="1:6" ht="39" customHeight="1">
      <c r="A23" s="341" t="str">
        <f>IF('Menu Semaine Portrait'!F20="","",'Menu Semaine Portrait'!F20)</f>
        <v>Assortiment de Yaourts</v>
      </c>
      <c r="B23" s="341"/>
      <c r="C23" s="341"/>
      <c r="D23" s="341"/>
      <c r="E23" s="341"/>
      <c r="F23" s="341"/>
    </row>
    <row r="24" spans="1:6" ht="14.25" customHeight="1">
      <c r="A24" s="342"/>
      <c r="B24" s="342"/>
      <c r="C24" s="342"/>
      <c r="D24" s="342"/>
      <c r="E24" s="342"/>
      <c r="F24" s="342"/>
    </row>
    <row r="25" spans="1:6" ht="14.25" customHeight="1">
      <c r="A25" s="139"/>
      <c r="B25" s="139"/>
      <c r="C25" s="139"/>
      <c r="D25" s="139"/>
      <c r="E25" s="139"/>
      <c r="F25" s="139"/>
    </row>
    <row r="26" spans="1:6" ht="36.950000000000003" customHeight="1">
      <c r="A26" s="341" t="str">
        <f>IF('Menu Semaine Portrait'!F22="","",'Menu Semaine Portrait'!F22)</f>
        <v>Corbeille de fruits</v>
      </c>
      <c r="B26" s="341"/>
      <c r="C26" s="341"/>
      <c r="D26" s="341"/>
      <c r="E26" s="341"/>
      <c r="F26" s="341"/>
    </row>
    <row r="27" spans="1:6" ht="36.950000000000003" customHeight="1">
      <c r="A27" s="341" t="str">
        <f>IF('Menu Semaine Portrait'!F23="","",'Menu Semaine Portrait'!F23)</f>
        <v>Salade de fruits frais</v>
      </c>
      <c r="B27" s="341"/>
      <c r="C27" s="341"/>
      <c r="D27" s="341"/>
      <c r="E27" s="341"/>
      <c r="F27" s="341"/>
    </row>
    <row r="28" spans="1:6" ht="36.950000000000003" customHeight="1">
      <c r="A28" s="341" t="str">
        <f>IF('Menu Semaine Portrait'!F24="","",'Menu Semaine Portrait'!F24)</f>
        <v>Beignet au chocolat noisette</v>
      </c>
      <c r="B28" s="341"/>
      <c r="C28" s="341"/>
      <c r="D28" s="341"/>
      <c r="E28" s="341"/>
      <c r="F28" s="341"/>
    </row>
    <row r="29" spans="1:6" ht="36.950000000000003" customHeight="1">
      <c r="A29" s="341" t="str">
        <f>IF('Menu Semaine Portrait'!F25="","",'Menu Semaine Portrait'!F25)</f>
        <v/>
      </c>
      <c r="B29" s="341"/>
      <c r="C29" s="341"/>
      <c r="D29" s="341"/>
      <c r="E29" s="341"/>
      <c r="F29" s="341"/>
    </row>
    <row r="30" spans="1:6" ht="21" customHeight="1">
      <c r="A30" s="342"/>
      <c r="B30" s="342"/>
      <c r="C30" s="342"/>
      <c r="D30" s="342"/>
      <c r="E30" s="342"/>
      <c r="F30" s="342"/>
    </row>
    <row r="31" spans="1:6" ht="20.25"/>
    <row r="32" spans="1:6" ht="20.25"/>
    <row r="33" ht="20.25"/>
    <row r="34" ht="20.25"/>
    <row r="35" ht="20.25"/>
    <row r="36" ht="20.25"/>
    <row r="37" ht="20.25"/>
    <row r="38" ht="20.25"/>
    <row r="39" ht="20.25" customHeight="1"/>
    <row r="40" ht="20.25" customHeight="1"/>
    <row r="41" ht="20.25" customHeight="1"/>
    <row r="42" ht="0" hidden="1" customHeight="1"/>
    <row r="43" ht="0" hidden="1" customHeight="1"/>
    <row r="44" ht="0" hidden="1" customHeight="1"/>
    <row r="45" ht="0" hidden="1" customHeight="1"/>
    <row r="46" ht="0" hidden="1" customHeight="1"/>
    <row r="47" ht="0" hidden="1" customHeight="1"/>
    <row r="48" ht="0" hidden="1" customHeight="1"/>
    <row r="49" ht="0" hidden="1" customHeight="1"/>
    <row r="50" ht="0" hidden="1" customHeight="1"/>
    <row r="51" ht="0" hidden="1" customHeight="1"/>
    <row r="52" ht="0" hidden="1" customHeight="1"/>
    <row r="53" ht="0" hidden="1" customHeight="1"/>
    <row r="54" ht="0" hidden="1" customHeight="1"/>
    <row r="55" ht="0" hidden="1" customHeight="1"/>
    <row r="56" ht="0" hidden="1" customHeight="1"/>
    <row r="57" ht="0" hidden="1" customHeight="1"/>
    <row r="58" ht="0" hidden="1" customHeight="1"/>
    <row r="59" ht="0" hidden="1" customHeight="1"/>
  </sheetData>
  <mergeCells count="19">
    <mergeCell ref="A30:F30"/>
    <mergeCell ref="A23:F23"/>
    <mergeCell ref="A24:F24"/>
    <mergeCell ref="A26:F26"/>
    <mergeCell ref="A27:F27"/>
    <mergeCell ref="A28:F28"/>
    <mergeCell ref="A29:F29"/>
    <mergeCell ref="A17:F17"/>
    <mergeCell ref="A18:F18"/>
    <mergeCell ref="A21:F21"/>
    <mergeCell ref="A22:F22"/>
    <mergeCell ref="A7:F7"/>
    <mergeCell ref="A8:F8"/>
    <mergeCell ref="A16:F16"/>
    <mergeCell ref="A1:F4"/>
    <mergeCell ref="A6:F6"/>
    <mergeCell ref="A11:F11"/>
    <mergeCell ref="A12:F12"/>
    <mergeCell ref="A13:F13"/>
  </mergeCells>
  <printOptions horizontalCentered="1"/>
  <pageMargins left="0.59055118110236227" right="0.59055118110236227" top="0.59055118110236227" bottom="0.19685039370078741" header="0.51181102362204722" footer="0.51181102362204722"/>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Feuil22">
    <tabColor indexed="8"/>
    <pageSetUpPr fitToPage="1"/>
  </sheetPr>
  <dimension ref="B1:F104"/>
  <sheetViews>
    <sheetView showGridLines="0" zoomScale="60" zoomScaleNormal="60" zoomScaleSheetLayoutView="50" zoomScalePageLayoutView="70" workbookViewId="0">
      <selection activeCell="F25" sqref="F25"/>
    </sheetView>
  </sheetViews>
  <sheetFormatPr baseColWidth="10" defaultColWidth="0" defaultRowHeight="18.75" customHeight="1" zeroHeight="1"/>
  <cols>
    <col min="1" max="1" width="5.140625" style="2" customWidth="1"/>
    <col min="2" max="5" width="28.42578125" style="2" customWidth="1"/>
    <col min="6" max="6" width="28" style="2" customWidth="1"/>
    <col min="7" max="7" width="5.7109375" style="2" customWidth="1"/>
    <col min="8" max="16384" width="0" style="2" hidden="1"/>
  </cols>
  <sheetData>
    <row r="1" spans="2:6" ht="35.1" customHeight="1"/>
    <row r="2" spans="2:6" ht="30" customHeight="1">
      <c r="B2" s="40"/>
      <c r="C2" s="26"/>
      <c r="D2" s="39"/>
      <c r="E2" s="337" t="s">
        <v>455</v>
      </c>
      <c r="F2" s="337"/>
    </row>
    <row r="3" spans="2:6" ht="30" customHeight="1">
      <c r="B3" s="38"/>
      <c r="C3" s="26"/>
      <c r="D3" s="26"/>
      <c r="E3" s="146">
        <f>SEMAINE!B2</f>
        <v>43234</v>
      </c>
      <c r="F3" s="146">
        <f>SEMAINE!D2</f>
        <v>43238</v>
      </c>
    </row>
    <row r="4" spans="2:6" ht="30" customHeight="1">
      <c r="B4" s="36"/>
      <c r="C4" s="36"/>
      <c r="D4" s="36"/>
      <c r="E4" s="36"/>
      <c r="F4" s="36"/>
    </row>
    <row r="5" spans="2:6" s="37" customFormat="1" ht="38.450000000000003" customHeight="1">
      <c r="B5" s="126"/>
      <c r="C5" s="127"/>
      <c r="D5" s="127"/>
      <c r="E5" s="127"/>
      <c r="F5" s="127"/>
    </row>
    <row r="6" spans="2:6" ht="60" customHeight="1">
      <c r="B6" s="133" t="str">
        <f>IF(SEMAINE!B11="","",SEMAINE!B11)</f>
        <v>Carottes râpées à l'aneth</v>
      </c>
      <c r="C6" s="128" t="str">
        <f>IF(SEMAINE!D11="","",SEMAINE!D11)</f>
        <v xml:space="preserve">Salade verte et mimolette </v>
      </c>
      <c r="D6" s="128" t="str">
        <f>IF(SEMAINE!F11="","",SEMAINE!F11)</f>
        <v/>
      </c>
      <c r="E6" s="128" t="str">
        <f>IF(SEMAINE!H11="","",SEMAINE!H11)</f>
        <v>Haricots rouges en salade façon texane</v>
      </c>
      <c r="F6" s="133" t="str">
        <f>IF(SEMAINE!J11="","",SEMAINE!J11)</f>
        <v>Radis roses</v>
      </c>
    </row>
    <row r="7" spans="2:6" ht="60" customHeight="1">
      <c r="B7" s="128" t="str">
        <f>IF(SEMAINE!B12="","",SEMAINE!B12)</f>
        <v>Cubes de betteraves</v>
      </c>
      <c r="C7" s="133" t="str">
        <f>IF(SEMAINE!D12="","",SEMAINE!D12)</f>
        <v>Salade de petits pois</v>
      </c>
      <c r="D7" s="133" t="str">
        <f>IF(SEMAINE!F12="","",SEMAINE!F12)</f>
        <v/>
      </c>
      <c r="E7" s="128" t="str">
        <f>IF(SEMAINE!H12="","",SEMAINE!H12)</f>
        <v>Concombres rondelles</v>
      </c>
      <c r="F7" s="128" t="str">
        <f>IF(SEMAINE!J12="","",SEMAINE!J12)</f>
        <v>Cœur de palmier et tomates en salade</v>
      </c>
    </row>
    <row r="8" spans="2:6" ht="63" customHeight="1">
      <c r="B8" s="128" t="str">
        <f>IF(SEMAINE!B15="","",SEMAINE!B15)</f>
        <v>Œuf dur à la mayonnaise</v>
      </c>
      <c r="C8" s="128" t="str">
        <f>IF(SEMAINE!D15="","",SEMAINE!D15)</f>
        <v>Pâté de campagne</v>
      </c>
      <c r="D8" s="128" t="str">
        <f>IF(SEMAINE!F15="","",SEMAINE!F15)</f>
        <v/>
      </c>
      <c r="E8" s="133" t="str">
        <f>IF(SEMAINE!H15="","",SEMAINE!H15)</f>
        <v>Guacamole et chips</v>
      </c>
      <c r="F8" s="128" t="str">
        <f>IF(SEMAINE!J15="","",SEMAINE!J15)</f>
        <v>Friand au fromage</v>
      </c>
    </row>
    <row r="9" spans="2:6" ht="14.1" customHeight="1">
      <c r="B9" s="130"/>
      <c r="C9" s="130"/>
      <c r="D9" s="130"/>
      <c r="E9" s="130"/>
      <c r="F9" s="130"/>
    </row>
    <row r="10" spans="2:6" ht="60" customHeight="1">
      <c r="B10" s="133" t="str">
        <f>IF(SEMAINE!B19="","",SEMAINE!B19)</f>
        <v>Sauté de porc au caramel</v>
      </c>
      <c r="C10" s="135" t="str">
        <f>IF(SEMAINE!D19="","",SEMAINE!D19)</f>
        <v>Œuf Brouillé aux Fines Herbes</v>
      </c>
      <c r="D10" s="133" t="str">
        <f>IF(SEMAINE!F19="","",SEMAINE!F19)</f>
        <v/>
      </c>
      <c r="E10" s="128" t="str">
        <f>IF(SEMAINE!H19="","",SEMAINE!H19)</f>
        <v>Filet de colin lieu sauce citron</v>
      </c>
      <c r="F10" s="133" t="str">
        <f>IF(SEMAINE!J19="","",SEMAINE!J19)</f>
        <v>Marmite de poisson blanc sauce curry</v>
      </c>
    </row>
    <row r="11" spans="2:6" ht="67.5" customHeight="1">
      <c r="B11" s="128" t="str">
        <f>IF(SEMAINE!B20="","",SEMAINE!B20)</f>
        <v>Croustillant de poisson</v>
      </c>
      <c r="C11" s="128" t="str">
        <f>IF(SEMAINE!D20="","",SEMAINE!D20)</f>
        <v>Steak hache de bœuf sauce ketchup</v>
      </c>
      <c r="D11" s="128" t="str">
        <f>IF(SEMAINE!F20="","",SEMAINE!F20)</f>
        <v/>
      </c>
      <c r="E11" s="133" t="str">
        <f>IF(SEMAINE!H20="","",SEMAINE!H20)</f>
        <v>Fajitas aux trois fromages</v>
      </c>
      <c r="F11" s="128" t="str">
        <f>IF(SEMAINE!J20="","",SEMAINE!J20)</f>
        <v>Tajine de dinde</v>
      </c>
    </row>
    <row r="12" spans="2:6" ht="68.45" customHeight="1">
      <c r="B12" s="130" t="str">
        <f>IF(SEMAINE!B21="","",SEMAINE!B21)</f>
        <v/>
      </c>
      <c r="C12" s="128" t="str">
        <f>IF(SEMAINE!D21="","",SEMAINE!D21)</f>
        <v/>
      </c>
      <c r="D12" s="130" t="str">
        <f>IF(SEMAINE!F21="","",SEMAINE!F21)</f>
        <v/>
      </c>
      <c r="E12" s="128" t="str">
        <f>IF(SEMAINE!H21="","",SEMAINE!H21)</f>
        <v>Chili con carne</v>
      </c>
      <c r="F12" s="130" t="str">
        <f>IF(SEMAINE!J21="","",SEMAINE!J21)</f>
        <v/>
      </c>
    </row>
    <row r="13" spans="2:6" ht="0.95" customHeight="1">
      <c r="B13" s="130"/>
      <c r="C13" s="130"/>
      <c r="D13" s="130"/>
      <c r="E13" s="130"/>
      <c r="F13" s="130"/>
    </row>
    <row r="14" spans="2:6" ht="60" customHeight="1">
      <c r="B14" s="128" t="str">
        <f>IF(SEMAINE!B23="","",SEMAINE!B23)</f>
        <v>Brocolis</v>
      </c>
      <c r="C14" s="133" t="str">
        <f>IF(SEMAINE!D23="","",SEMAINE!D23)</f>
        <v>Epinards</v>
      </c>
      <c r="D14" s="133" t="str">
        <f>IF(SEMAINE!F23="","",SEMAINE!F23)</f>
        <v/>
      </c>
      <c r="E14" s="128" t="str">
        <f>IF(SEMAINE!H23="","",SEMAINE!H23)</f>
        <v>Riz créole</v>
      </c>
      <c r="F14" s="133" t="str">
        <f>IF(SEMAINE!J23="","",SEMAINE!J23)</f>
        <v>Tian de légumes</v>
      </c>
    </row>
    <row r="15" spans="2:6" ht="60" customHeight="1">
      <c r="B15" s="133" t="str">
        <f>IF(SEMAINE!B24="","",SEMAINE!B24)</f>
        <v>Macaroni</v>
      </c>
      <c r="C15" s="128" t="str">
        <f>IF(SEMAINE!D24="","",SEMAINE!D24)</f>
        <v>Frites</v>
      </c>
      <c r="D15" s="128" t="str">
        <f>IF(SEMAINE!F24="","",SEMAINE!F24)</f>
        <v/>
      </c>
      <c r="E15" s="133" t="str">
        <f>IF(SEMAINE!H24="","",SEMAINE!H24)</f>
        <v>Salade verte</v>
      </c>
      <c r="F15" s="133" t="str">
        <f>IF(SEMAINE!J24="","",SEMAINE!J24)</f>
        <v>Semoule</v>
      </c>
    </row>
    <row r="16" spans="2:6" ht="60" customHeight="1">
      <c r="B16" s="133" t="str">
        <f>IF(SEMAINE!B25="","",SEMAINE!B25)</f>
        <v/>
      </c>
      <c r="C16" s="128" t="str">
        <f>IF(SEMAINE!D25="","",SEMAINE!D25)</f>
        <v/>
      </c>
      <c r="D16" s="128" t="str">
        <f>IF(SEMAINE!F25="","",SEMAINE!F25)</f>
        <v/>
      </c>
      <c r="E16" s="128" t="str">
        <f>IF(SEMAINE!H25="","",SEMAINE!H25)</f>
        <v/>
      </c>
      <c r="F16" s="128" t="str">
        <f>IF(SEMAINE!J25="","",SEMAINE!J25)</f>
        <v/>
      </c>
    </row>
    <row r="17" spans="2:6" ht="0.95" customHeight="1">
      <c r="B17" s="130"/>
      <c r="C17" s="130"/>
      <c r="D17" s="130"/>
      <c r="E17" s="130"/>
      <c r="F17" s="130"/>
    </row>
    <row r="18" spans="2:6" ht="72" customHeight="1">
      <c r="B18" s="133" t="str">
        <f>IF(SEMAINE!B29="","",SEMAINE!B29)</f>
        <v>Saint Paulin</v>
      </c>
      <c r="C18" s="133" t="str">
        <f>IF(SEMAINE!D29="","",SEMAINE!D29)</f>
        <v>Brie</v>
      </c>
      <c r="D18" s="128" t="str">
        <f>IF(SEMAINE!F29="","",SEMAINE!F29)</f>
        <v/>
      </c>
      <c r="E18" s="128" t="str">
        <f>IF(SEMAINE!H29="","",SEMAINE!H29)</f>
        <v>Gouda</v>
      </c>
      <c r="F18" s="128" t="str">
        <f>IF(SEMAINE!J29="","",SEMAINE!J29)</f>
        <v>Bûchette mélange de lait</v>
      </c>
    </row>
    <row r="19" spans="2:6" ht="60" customHeight="1">
      <c r="B19" s="128" t="str">
        <f>IF(SEMAINE!B30="","",SEMAINE!B30)</f>
        <v>Croc lait</v>
      </c>
      <c r="C19" s="128" t="str">
        <f>IF(SEMAINE!D30="","",SEMAINE!D30)</f>
        <v>Vache qui rit</v>
      </c>
      <c r="D19" s="128" t="str">
        <f>IF(SEMAINE!F30="","",SEMAINE!F30)</f>
        <v/>
      </c>
      <c r="E19" s="133" t="str">
        <f>IF(SEMAINE!H30="","",SEMAINE!H30)</f>
        <v>Cantafrais</v>
      </c>
      <c r="F19" s="128" t="str">
        <f>IF(SEMAINE!J30="","",SEMAINE!J30)</f>
        <v>Petit cotentin</v>
      </c>
    </row>
    <row r="20" spans="2:6" ht="60" customHeight="1">
      <c r="B20" s="128" t="str">
        <f>IF(SEMAINE!B31="","",SEMAINE!B31)</f>
        <v>Assortiment de Yaourts</v>
      </c>
      <c r="C20" s="128" t="str">
        <f>IF(SEMAINE!D31="","",SEMAINE!D31)</f>
        <v>Assortiment de Yaourts</v>
      </c>
      <c r="D20" s="133" t="str">
        <f>IF(SEMAINE!F31="","",SEMAINE!F31)</f>
        <v/>
      </c>
      <c r="E20" s="128" t="str">
        <f>IF(SEMAINE!H31="","",SEMAINE!H31)</f>
        <v>Assortiment de Yaourts</v>
      </c>
      <c r="F20" s="133" t="str">
        <f>IF(SEMAINE!J31="","",SEMAINE!J31)</f>
        <v>Assortiment de Yaourts</v>
      </c>
    </row>
    <row r="21" spans="2:6" ht="0.95" customHeight="1">
      <c r="B21" s="130"/>
      <c r="C21" s="130"/>
      <c r="D21" s="130"/>
      <c r="E21" s="130"/>
      <c r="F21" s="130"/>
    </row>
    <row r="22" spans="2:6" ht="72.599999999999994" customHeight="1">
      <c r="B22" s="133" t="str">
        <f>IF(SEMAINE!B34="","",SEMAINE!B34)</f>
        <v>Corbeille de fruits</v>
      </c>
      <c r="C22" s="128" t="str">
        <f>IF(SEMAINE!D34="","",SEMAINE!D34)</f>
        <v>Corbeille de fruits</v>
      </c>
      <c r="D22" s="128" t="str">
        <f>IF(SEMAINE!F34="","",SEMAINE!F34)</f>
        <v/>
      </c>
      <c r="E22" s="128" t="str">
        <f>IF(SEMAINE!H34="","",SEMAINE!H34)</f>
        <v>Corbeille de fruits</v>
      </c>
      <c r="F22" s="128" t="str">
        <f>IF(SEMAINE!J34="","",SEMAINE!J34)</f>
        <v>Corbeille de fruits</v>
      </c>
    </row>
    <row r="23" spans="2:6" ht="73.5" customHeight="1">
      <c r="B23" s="128" t="str">
        <f>IF(SEMAINE!B35="","",SEMAINE!B35)</f>
        <v>Compote allégée pomme pêche</v>
      </c>
      <c r="C23" s="133" t="str">
        <f>IF(SEMAINE!D35="","",SEMAINE!D35)</f>
        <v>Banoffee aux spéculoos</v>
      </c>
      <c r="D23" s="133" t="str">
        <f>IF(SEMAINE!F35="","",SEMAINE!F35)</f>
        <v/>
      </c>
      <c r="E23" s="133" t="str">
        <f>IF(SEMAINE!H35="","",SEMAINE!H35)</f>
        <v>Crème de maïs</v>
      </c>
      <c r="F23" s="128" t="str">
        <f>IF(SEMAINE!J35="","",SEMAINE!J35)</f>
        <v>Salade de fruits frais</v>
      </c>
    </row>
    <row r="24" spans="2:6" ht="73.5" customHeight="1">
      <c r="B24" s="128" t="str">
        <f>IF(SEMAINE!B36="","",SEMAINE!B36)</f>
        <v>Milk shake à la fraise</v>
      </c>
      <c r="C24" s="128" t="str">
        <f>IF(SEMAINE!D36="","",SEMAINE!D36)</f>
        <v>Gateau Accapulco</v>
      </c>
      <c r="D24" s="128" t="str">
        <f>IF(SEMAINE!F36="","",SEMAINE!F36)</f>
        <v/>
      </c>
      <c r="E24" s="128" t="str">
        <f>IF(SEMAINE!H36="","",SEMAINE!H36)</f>
        <v>Gâteau au chocolat</v>
      </c>
      <c r="F24" s="133" t="str">
        <f>IF(SEMAINE!J36="","",SEMAINE!J36)</f>
        <v>Beignet au chocolat noisette</v>
      </c>
    </row>
    <row r="25" spans="2:6" ht="73.5" customHeight="1">
      <c r="B25" s="128" t="str">
        <f>IF(SEMAINE!B37="","",SEMAINE!B37)</f>
        <v>Tarte aux pommes Alsacienne</v>
      </c>
      <c r="C25" s="128" t="str">
        <f>IF(SEMAINE!D37="","",SEMAINE!D37)</f>
        <v>Flan saveur vanille nappé caramel</v>
      </c>
      <c r="D25" s="129" t="str">
        <f>IF(SEMAINE!F37="","",SEMAINE!F37)</f>
        <v/>
      </c>
      <c r="E25" s="128" t="str">
        <f>IF(SEMAINE!H37="","",SEMAINE!H37)</f>
        <v>Smoothie à la fraise et pastèque</v>
      </c>
      <c r="F25" s="128" t="str">
        <f>IF(SEMAINE!J37="","",SEMAINE!J37)</f>
        <v/>
      </c>
    </row>
    <row r="26" spans="2:6" ht="30" customHeight="1">
      <c r="B26" s="53"/>
      <c r="C26" s="53"/>
      <c r="D26" s="53"/>
      <c r="E26" s="53"/>
      <c r="F26" s="53"/>
    </row>
    <row r="27" spans="2:6" ht="77.099999999999994" customHeight="1">
      <c r="B27" s="338" t="s">
        <v>490</v>
      </c>
      <c r="C27" s="338"/>
      <c r="D27" s="128"/>
      <c r="E27" s="134"/>
      <c r="F27" s="53"/>
    </row>
    <row r="28" spans="2:6" ht="18.75" customHeight="1"/>
    <row r="29" spans="2:6" ht="18.75" customHeight="1"/>
    <row r="30" spans="2:6" ht="18.75" customHeight="1"/>
    <row r="31" spans="2:6" ht="18.75" customHeight="1"/>
    <row r="32" spans="2:6"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sheetData>
  <mergeCells count="2">
    <mergeCell ref="E2:F2"/>
    <mergeCell ref="B27:C27"/>
  </mergeCells>
  <phoneticPr fontId="0" type="noConversion"/>
  <printOptions horizontalCentered="1"/>
  <pageMargins left="0.19685039370078741" right="0.19685039370078741" top="0.27559055118110237" bottom="0.19685039370078741" header="0" footer="0"/>
  <pageSetup paperSize="9" scale="62" orientation="portrait" horizontalDpi="4294967293" verticalDpi="4294967293" r:id="rId1"/>
  <headerFooter alignWithMargins="0"/>
  <drawing r:id="rId2"/>
</worksheet>
</file>

<file path=xl/worksheets/sheet30.xml><?xml version="1.0" encoding="utf-8"?>
<worksheet xmlns="http://schemas.openxmlformats.org/spreadsheetml/2006/main" xmlns:r="http://schemas.openxmlformats.org/officeDocument/2006/relationships">
  <sheetPr codeName="Feuil560">
    <tabColor indexed="50"/>
  </sheetPr>
  <dimension ref="A1:H38"/>
  <sheetViews>
    <sheetView showGridLines="0" zoomScale="70" zoomScaleNormal="70" workbookViewId="0">
      <selection activeCell="A6" sqref="A6:F6"/>
    </sheetView>
  </sheetViews>
  <sheetFormatPr baseColWidth="10" defaultColWidth="11.42578125" defaultRowHeight="20.25" zeroHeight="1"/>
  <cols>
    <col min="1" max="6" width="15.7109375" style="1" customWidth="1"/>
    <col min="7" max="16384" width="11.42578125" style="1"/>
  </cols>
  <sheetData>
    <row r="1" spans="1:8" ht="20.100000000000001" customHeight="1"/>
    <row r="2" spans="1:8" ht="20.100000000000001" customHeight="1"/>
    <row r="3" spans="1:8" ht="20.100000000000001" customHeight="1">
      <c r="A3" s="345" t="s">
        <v>63</v>
      </c>
      <c r="B3" s="345"/>
      <c r="C3" s="345"/>
      <c r="D3" s="345"/>
      <c r="E3" s="345"/>
      <c r="F3" s="345"/>
    </row>
    <row r="4" spans="1:8" s="43" customFormat="1" ht="147" customHeight="1" thickBot="1">
      <c r="A4" s="346"/>
      <c r="B4" s="346"/>
      <c r="C4" s="346"/>
      <c r="D4" s="346"/>
      <c r="E4" s="346"/>
      <c r="F4" s="346"/>
      <c r="G4" s="48"/>
      <c r="H4" s="48"/>
    </row>
    <row r="5" spans="1:8" s="43" customFormat="1" ht="30.6" customHeight="1" thickTop="1">
      <c r="A5" s="44"/>
      <c r="B5" s="45"/>
      <c r="C5" s="45"/>
      <c r="D5" s="45"/>
      <c r="E5" s="45"/>
    </row>
    <row r="6" spans="1:8" s="46" customFormat="1" ht="96.95" customHeight="1">
      <c r="A6" s="348" t="str">
        <f>IF(SEMAINE!J17="","",SEMAINE!J17)</f>
        <v>Radis roses</v>
      </c>
      <c r="B6" s="348"/>
      <c r="C6" s="348"/>
      <c r="D6" s="348"/>
      <c r="E6" s="348"/>
      <c r="F6" s="348"/>
    </row>
    <row r="7" spans="1:8" s="43" customFormat="1" ht="96.95" customHeight="1">
      <c r="A7" s="348" t="str">
        <f>IF(SEMAINE!J22="","",SEMAINE!J22)</f>
        <v>Marmite de poisson blanc sauce curry</v>
      </c>
      <c r="B7" s="348"/>
      <c r="C7" s="348"/>
      <c r="D7" s="348"/>
      <c r="E7" s="348"/>
      <c r="F7" s="348"/>
    </row>
    <row r="8" spans="1:8" s="43" customFormat="1" ht="96.95" customHeight="1">
      <c r="A8" s="348" t="str">
        <f>IF(SEMAINE!J26="","",SEMAINE!J26)</f>
        <v>Tian de légumes et semoule</v>
      </c>
      <c r="B8" s="348"/>
      <c r="C8" s="348"/>
      <c r="D8" s="348"/>
      <c r="E8" s="348"/>
      <c r="F8" s="348"/>
    </row>
    <row r="9" spans="1:8" s="47" customFormat="1" ht="96.95" customHeight="1">
      <c r="A9" s="348" t="str">
        <f>IF(SEMAINE!J33="","",SEMAINE!J33)</f>
        <v>Yaourt nature</v>
      </c>
      <c r="B9" s="348"/>
      <c r="C9" s="348"/>
      <c r="D9" s="348"/>
      <c r="E9" s="348"/>
      <c r="F9" s="348"/>
    </row>
    <row r="10" spans="1:8" s="43" customFormat="1" ht="96.95" customHeight="1">
      <c r="A10" s="348" t="str">
        <f>IF(SEMAINE!J40="","",SEMAINE!J40)</f>
        <v>Beignet au chocolat noisette</v>
      </c>
      <c r="B10" s="348"/>
      <c r="C10" s="348"/>
      <c r="D10" s="348"/>
      <c r="E10" s="348"/>
      <c r="F10" s="348"/>
    </row>
    <row r="11" spans="1:8" s="43" customFormat="1" ht="96.95" customHeight="1">
      <c r="A11" s="364" t="s">
        <v>64</v>
      </c>
      <c r="B11" s="364"/>
      <c r="C11" s="364"/>
      <c r="D11" s="364"/>
      <c r="E11" s="364"/>
      <c r="F11" s="364"/>
    </row>
    <row r="12" spans="1:8" s="43" customFormat="1" ht="75" customHeight="1">
      <c r="A12" s="347"/>
      <c r="B12" s="347"/>
      <c r="C12" s="347"/>
      <c r="D12" s="347"/>
      <c r="E12" s="347"/>
      <c r="F12" s="347"/>
    </row>
    <row r="13" spans="1:8"/>
    <row r="14" spans="1:8"/>
    <row r="15" spans="1:8"/>
    <row r="16" spans="1:8"/>
    <row r="17"/>
    <row r="18"/>
    <row r="19"/>
    <row r="20"/>
    <row r="21"/>
    <row r="22"/>
    <row r="23"/>
    <row r="24"/>
    <row r="25"/>
    <row r="26"/>
    <row r="27"/>
    <row r="28"/>
    <row r="29"/>
    <row r="30"/>
    <row r="31"/>
    <row r="32"/>
    <row r="33"/>
    <row r="34"/>
    <row r="35"/>
    <row r="36"/>
    <row r="37"/>
    <row r="38"/>
  </sheetData>
  <mergeCells count="8">
    <mergeCell ref="A3:F4"/>
    <mergeCell ref="A12:F12"/>
    <mergeCell ref="A6:F6"/>
    <mergeCell ref="A7:F7"/>
    <mergeCell ref="A8:F8"/>
    <mergeCell ref="A9:F9"/>
    <mergeCell ref="A10:F10"/>
    <mergeCell ref="A11:F11"/>
  </mergeCells>
  <phoneticPr fontId="0" type="noConversion"/>
  <printOptions horizontalCentered="1"/>
  <pageMargins left="0.59055118110236227" right="0.59055118110236227" top="0.59055118110236227" bottom="0.19685039370078741" header="0.51181102362204722" footer="0.51181102362204722"/>
  <pageSetup paperSize="9" scale="90" orientation="portrait" r:id="rId1"/>
  <headerFooter alignWithMargins="0"/>
  <legacyDrawing r:id="rId2"/>
</worksheet>
</file>

<file path=xl/worksheets/sheet31.xml><?xml version="1.0" encoding="utf-8"?>
<worksheet xmlns="http://schemas.openxmlformats.org/spreadsheetml/2006/main" xmlns:r="http://schemas.openxmlformats.org/officeDocument/2006/relationships">
  <sheetPr codeName="Feuil564">
    <tabColor indexed="20"/>
  </sheetPr>
  <dimension ref="A1:F50"/>
  <sheetViews>
    <sheetView showGridLines="0" zoomScale="50" zoomScaleNormal="50" workbookViewId="0">
      <selection activeCell="A7" sqref="A7:F7"/>
    </sheetView>
  </sheetViews>
  <sheetFormatPr baseColWidth="10" defaultColWidth="11.42578125" defaultRowHeight="20.25" zeroHeight="1"/>
  <cols>
    <col min="1" max="6" width="15.7109375" style="1" customWidth="1"/>
    <col min="7" max="16384" width="11.42578125" style="1"/>
  </cols>
  <sheetData>
    <row r="1" spans="1:6"/>
    <row r="2" spans="1:6"/>
    <row r="3" spans="1:6" ht="20.25" customHeight="1">
      <c r="A3" s="350" t="s">
        <v>65</v>
      </c>
      <c r="B3" s="350"/>
      <c r="C3" s="350"/>
      <c r="D3" s="350"/>
      <c r="E3" s="350"/>
      <c r="F3" s="350"/>
    </row>
    <row r="4" spans="1:6" ht="146.25" customHeight="1" thickBot="1">
      <c r="A4" s="351"/>
      <c r="B4" s="351"/>
      <c r="C4" s="351"/>
      <c r="D4" s="351"/>
      <c r="E4" s="351"/>
      <c r="F4" s="351"/>
    </row>
    <row r="5" spans="1:6" s="43" customFormat="1" ht="30.6" customHeight="1" thickTop="1">
      <c r="A5" s="44"/>
      <c r="B5" s="45"/>
      <c r="C5" s="45"/>
      <c r="D5" s="45"/>
      <c r="E5" s="45"/>
    </row>
    <row r="6" spans="1:6" s="20" customFormat="1" ht="96.95" customHeight="1">
      <c r="A6" s="352" t="s">
        <v>14</v>
      </c>
      <c r="B6" s="352"/>
      <c r="C6" s="352"/>
      <c r="D6" s="352"/>
      <c r="E6" s="352"/>
      <c r="F6" s="352"/>
    </row>
    <row r="7" spans="1:6" s="19" customFormat="1" ht="96.95" customHeight="1">
      <c r="A7" s="353">
        <f>SEMAINE!J9</f>
        <v>43238</v>
      </c>
      <c r="B7" s="353"/>
      <c r="C7" s="353"/>
      <c r="D7" s="353"/>
      <c r="E7" s="353"/>
      <c r="F7" s="353"/>
    </row>
    <row r="8" spans="1:6" s="19" customFormat="1" ht="96.95" customHeight="1">
      <c r="A8" s="354" t="s">
        <v>31</v>
      </c>
      <c r="B8" s="354"/>
      <c r="C8" s="354"/>
      <c r="D8" s="354"/>
      <c r="E8" s="354"/>
      <c r="F8" s="354"/>
    </row>
    <row r="9" spans="1:6" ht="96.95" customHeight="1">
      <c r="A9" s="356" t="str">
        <f>IF(SEMAINE!J43="","",SEMAINE!J43)</f>
        <v>Eric</v>
      </c>
      <c r="B9" s="356"/>
      <c r="C9" s="356"/>
      <c r="D9" s="356"/>
      <c r="E9" s="356"/>
      <c r="F9" s="356"/>
    </row>
    <row r="10" spans="1:6" ht="96.95" customHeight="1">
      <c r="A10" s="356"/>
      <c r="B10" s="356"/>
      <c r="C10" s="356"/>
      <c r="D10" s="356"/>
      <c r="E10" s="356"/>
      <c r="F10" s="356"/>
    </row>
    <row r="11" spans="1:6" s="19" customFormat="1" ht="96.95" customHeight="1">
      <c r="A11" s="355"/>
      <c r="B11" s="355"/>
      <c r="C11" s="355"/>
      <c r="D11" s="355"/>
      <c r="E11" s="355"/>
      <c r="F11" s="355"/>
    </row>
    <row r="12" spans="1:6" s="43" customFormat="1" ht="75" customHeight="1">
      <c r="A12" s="347"/>
      <c r="B12" s="347"/>
      <c r="C12" s="347"/>
      <c r="D12" s="347"/>
      <c r="E12" s="347"/>
      <c r="F12" s="347"/>
    </row>
    <row r="13" spans="1:6"/>
    <row r="14" spans="1:6"/>
    <row r="15" spans="1:6"/>
    <row r="16" spans="1:6"/>
    <row r="17"/>
    <row r="18"/>
    <row r="19"/>
    <row r="20"/>
    <row r="21"/>
    <row r="22"/>
    <row r="23"/>
    <row r="24"/>
    <row r="25"/>
    <row r="26"/>
    <row r="27"/>
    <row r="28"/>
    <row r="29"/>
    <row r="30"/>
    <row r="31"/>
    <row r="32"/>
    <row r="33"/>
    <row r="34"/>
    <row r="35"/>
    <row r="36"/>
    <row r="37"/>
    <row r="38"/>
    <row r="39"/>
    <row r="40"/>
    <row r="41"/>
    <row r="42"/>
    <row r="43"/>
    <row r="44"/>
    <row r="45"/>
    <row r="46"/>
    <row r="47"/>
    <row r="48"/>
    <row r="49"/>
    <row r="50"/>
  </sheetData>
  <mergeCells count="7">
    <mergeCell ref="A3:F4"/>
    <mergeCell ref="A6:F6"/>
    <mergeCell ref="A12:F12"/>
    <mergeCell ref="A7:F7"/>
    <mergeCell ref="A8:F8"/>
    <mergeCell ref="A11:F11"/>
    <mergeCell ref="A9:F10"/>
  </mergeCells>
  <phoneticPr fontId="0" type="noConversion"/>
  <printOptions horizontalCentered="1"/>
  <pageMargins left="0.59055118110236227" right="0.59055118110236227" top="0.59055118110236227" bottom="0.19685039370078741" header="0.51181102362204722" footer="0.51181102362204722"/>
  <pageSetup paperSize="9" scale="90" orientation="portrait" horizontalDpi="4294967293" verticalDpi="4294967293" r:id="rId1"/>
  <headerFooter alignWithMargins="0"/>
  <legacyDrawing r:id="rId2"/>
</worksheet>
</file>

<file path=xl/worksheets/sheet32.xml><?xml version="1.0" encoding="utf-8"?>
<worksheet xmlns="http://schemas.openxmlformats.org/spreadsheetml/2006/main" xmlns:r="http://schemas.openxmlformats.org/officeDocument/2006/relationships">
  <dimension ref="A1:F39"/>
  <sheetViews>
    <sheetView showGridLines="0" view="pageBreakPreview" zoomScale="60" zoomScaleNormal="50" workbookViewId="0">
      <selection activeCell="A9" sqref="A9:E9"/>
    </sheetView>
  </sheetViews>
  <sheetFormatPr baseColWidth="10" defaultColWidth="11.42578125" defaultRowHeight="0" customHeight="1" zeroHeight="1"/>
  <cols>
    <col min="1" max="5" width="15.85546875" style="43" customWidth="1"/>
    <col min="6" max="16384" width="11.42578125" style="43"/>
  </cols>
  <sheetData>
    <row r="1" spans="1:6" ht="20.100000000000001" customHeight="1">
      <c r="A1" s="357" t="s">
        <v>453</v>
      </c>
      <c r="B1" s="357"/>
      <c r="C1" s="357"/>
      <c r="D1" s="357"/>
      <c r="E1" s="357"/>
    </row>
    <row r="2" spans="1:6" ht="20.100000000000001" customHeight="1">
      <c r="A2" s="357"/>
      <c r="B2" s="357"/>
      <c r="C2" s="357"/>
      <c r="D2" s="357"/>
      <c r="E2" s="357"/>
    </row>
    <row r="3" spans="1:6" ht="20.100000000000001" customHeight="1">
      <c r="A3" s="357"/>
      <c r="B3" s="357"/>
      <c r="C3" s="357"/>
      <c r="D3" s="357"/>
      <c r="E3" s="357"/>
    </row>
    <row r="4" spans="1:6" ht="147" customHeight="1" thickBot="1">
      <c r="A4" s="358"/>
      <c r="B4" s="358"/>
      <c r="C4" s="358"/>
      <c r="D4" s="358"/>
      <c r="E4" s="358"/>
      <c r="F4" s="48"/>
    </row>
    <row r="5" spans="1:6" ht="30" customHeight="1" thickTop="1">
      <c r="A5" s="44"/>
      <c r="B5" s="45"/>
      <c r="C5" s="45"/>
      <c r="D5" s="45"/>
      <c r="E5" s="45"/>
    </row>
    <row r="6" spans="1:6" s="46" customFormat="1" ht="96.95" customHeight="1">
      <c r="A6" s="362" t="str">
        <f>IF(SEMAINE!J11="","",SEMAINE!J11)</f>
        <v>Radis roses</v>
      </c>
      <c r="B6" s="362"/>
      <c r="C6" s="362"/>
      <c r="D6" s="362"/>
      <c r="E6" s="362"/>
    </row>
    <row r="7" spans="1:6" ht="96.95" customHeight="1">
      <c r="A7" s="362" t="str">
        <f>IF(SEMAINE!J12="","",SEMAINE!J12)</f>
        <v>Cœur de palmier et tomates en salade</v>
      </c>
      <c r="B7" s="362"/>
      <c r="C7" s="362"/>
      <c r="D7" s="362"/>
      <c r="E7" s="362"/>
    </row>
    <row r="8" spans="1:6" ht="96.95" customHeight="1">
      <c r="A8" s="362" t="str">
        <f>IF(SEMAINE!J13="","",SEMAINE!J13)</f>
        <v/>
      </c>
      <c r="B8" s="362"/>
      <c r="C8" s="362"/>
      <c r="D8" s="362"/>
      <c r="E8" s="362"/>
    </row>
    <row r="9" spans="1:6" s="47" customFormat="1" ht="96.95" customHeight="1">
      <c r="A9" s="362" t="str">
        <f>IF(SEMAINE!J14="","",SEMAINE!J14)</f>
        <v/>
      </c>
      <c r="B9" s="362"/>
      <c r="C9" s="362"/>
      <c r="D9" s="362"/>
      <c r="E9" s="362"/>
    </row>
    <row r="10" spans="1:6" ht="96.95" customHeight="1">
      <c r="A10" s="362" t="str">
        <f>IF(SEMAINE!J15="","",SEMAINE!J15)</f>
        <v>Friand au fromage</v>
      </c>
      <c r="B10" s="362"/>
      <c r="C10" s="362"/>
      <c r="D10" s="362"/>
      <c r="E10" s="362"/>
    </row>
    <row r="11" spans="1:6" ht="75" customHeight="1">
      <c r="A11" s="137" t="str">
        <f>IF(SEMAINE!J16="","",SEMAINE!J16)</f>
        <v/>
      </c>
      <c r="B11" s="137"/>
      <c r="C11" s="137"/>
      <c r="D11" s="137"/>
      <c r="E11" s="137"/>
    </row>
    <row r="12" spans="1:6" ht="20.25"/>
    <row r="13" spans="1:6" ht="20.25"/>
    <row r="14" spans="1:6" ht="20.25"/>
    <row r="15" spans="1:6" ht="20.25"/>
    <row r="16" spans="1:6" ht="20.25"/>
    <row r="17" ht="20.25"/>
    <row r="18" ht="20.25"/>
    <row r="19" ht="20.25"/>
    <row r="20" ht="20.25"/>
    <row r="21" ht="20.25"/>
    <row r="22" ht="20.25"/>
    <row r="23" ht="20.25"/>
    <row r="24" ht="20.25"/>
    <row r="25" ht="20.25"/>
    <row r="26" ht="20.25"/>
    <row r="27" ht="20.25"/>
    <row r="28" ht="20.25"/>
    <row r="29" ht="20.25"/>
    <row r="30" ht="20.25"/>
    <row r="31" ht="20.25"/>
    <row r="32" ht="20.25"/>
    <row r="33" ht="20.25"/>
    <row r="34" ht="20.25"/>
    <row r="35" ht="20.25"/>
    <row r="36" ht="20.25"/>
    <row r="37" ht="20.25"/>
    <row r="38" ht="20.25"/>
    <row r="39" ht="0" hidden="1" customHeight="1"/>
  </sheetData>
  <mergeCells count="6">
    <mergeCell ref="A7:E7"/>
    <mergeCell ref="A8:E8"/>
    <mergeCell ref="A9:E9"/>
    <mergeCell ref="A10:E10"/>
    <mergeCell ref="A1:E4"/>
    <mergeCell ref="A6:E6"/>
  </mergeCells>
  <printOptions horizontalCentered="1"/>
  <pageMargins left="0.70866141732283472" right="0.70866141732283472" top="0.74803149606299213" bottom="0.74803149606299213" header="0.31496062992125984" footer="0.31496062992125984"/>
  <pageSetup paperSize="9" orientation="portrait" verticalDpi="4294967293" r:id="rId1"/>
  <legacyDrawing r:id="rId2"/>
</worksheet>
</file>

<file path=xl/worksheets/sheet33.xml><?xml version="1.0" encoding="utf-8"?>
<worksheet xmlns="http://schemas.openxmlformats.org/spreadsheetml/2006/main" xmlns:r="http://schemas.openxmlformats.org/officeDocument/2006/relationships">
  <sheetPr codeName="Feuil559">
    <tabColor indexed="16"/>
  </sheetPr>
  <dimension ref="A1:G39"/>
  <sheetViews>
    <sheetView showGridLines="0" zoomScale="60" zoomScaleNormal="60" workbookViewId="0">
      <selection activeCell="I11" sqref="I11"/>
    </sheetView>
  </sheetViews>
  <sheetFormatPr baseColWidth="10" defaultColWidth="11.42578125" defaultRowHeight="20.25" zeroHeight="1"/>
  <cols>
    <col min="1" max="5" width="15.7109375" style="43" customWidth="1"/>
    <col min="6" max="16384" width="11.42578125" style="43"/>
  </cols>
  <sheetData>
    <row r="1" spans="1:7" ht="20.100000000000001" customHeight="1"/>
    <row r="2" spans="1:7" ht="20.100000000000001" customHeight="1">
      <c r="A2" s="359" t="s">
        <v>62</v>
      </c>
      <c r="B2" s="359"/>
      <c r="C2" s="359"/>
      <c r="D2" s="359"/>
      <c r="E2" s="359"/>
    </row>
    <row r="3" spans="1:7" ht="20.100000000000001" customHeight="1">
      <c r="A3" s="359"/>
      <c r="B3" s="359"/>
      <c r="C3" s="359"/>
      <c r="D3" s="359"/>
      <c r="E3" s="359"/>
    </row>
    <row r="4" spans="1:7" ht="147" customHeight="1" thickBot="1">
      <c r="A4" s="360"/>
      <c r="B4" s="360"/>
      <c r="C4" s="360"/>
      <c r="D4" s="360"/>
      <c r="E4" s="360"/>
      <c r="F4" s="48"/>
      <c r="G4" s="48"/>
    </row>
    <row r="5" spans="1:7" ht="30" customHeight="1" thickTop="1">
      <c r="A5" s="44"/>
      <c r="B5" s="45"/>
      <c r="C5" s="45"/>
      <c r="D5" s="45"/>
      <c r="E5" s="45"/>
    </row>
    <row r="6" spans="1:7" s="46" customFormat="1" ht="96.95" customHeight="1">
      <c r="A6" s="348" t="str">
        <f>IF(SEMAINE!J19="","",SEMAINE!J19)</f>
        <v>Marmite de poisson blanc sauce curry</v>
      </c>
      <c r="B6" s="348"/>
      <c r="C6" s="348"/>
      <c r="D6" s="348"/>
      <c r="E6" s="348"/>
    </row>
    <row r="7" spans="1:7" ht="96.95" customHeight="1">
      <c r="A7" s="348" t="str">
        <f>IF(SEMAINE!J20="","",SEMAINE!J20)</f>
        <v>Tajine de dinde</v>
      </c>
      <c r="B7" s="348"/>
      <c r="C7" s="348"/>
      <c r="D7" s="348"/>
      <c r="E7" s="348"/>
    </row>
    <row r="8" spans="1:7" ht="96.95" customHeight="1">
      <c r="A8" s="348" t="str">
        <f>IF(SEMAINE!J21="","",SEMAINE!J21)</f>
        <v/>
      </c>
      <c r="B8" s="348"/>
      <c r="C8" s="348"/>
      <c r="D8" s="348"/>
      <c r="E8" s="348"/>
    </row>
    <row r="9" spans="1:7" s="47" customFormat="1" ht="96.95" customHeight="1">
      <c r="A9" s="348" t="str">
        <f>IF(SEMAINE!J23="","",SEMAINE!J23)</f>
        <v>Tian de légumes</v>
      </c>
      <c r="B9" s="348"/>
      <c r="C9" s="348"/>
      <c r="D9" s="348"/>
      <c r="E9" s="348"/>
    </row>
    <row r="10" spans="1:7" ht="96.95" customHeight="1">
      <c r="A10" s="348" t="str">
        <f>IF(SEMAINE!J24="","",SEMAINE!J24)</f>
        <v>Semoule</v>
      </c>
      <c r="B10" s="348"/>
      <c r="C10" s="348"/>
      <c r="D10" s="348"/>
      <c r="E10" s="348"/>
    </row>
    <row r="11" spans="1:7" ht="96.95" customHeight="1">
      <c r="A11" s="348" t="str">
        <f>IF(SEMAINE!J25="","",SEMAINE!J25)</f>
        <v/>
      </c>
      <c r="B11" s="348"/>
      <c r="C11" s="348"/>
      <c r="D11" s="348"/>
      <c r="E11" s="348"/>
    </row>
    <row r="12" spans="1:7" ht="75" customHeight="1">
      <c r="A12" s="361"/>
      <c r="B12" s="361"/>
      <c r="C12" s="361"/>
      <c r="D12" s="361"/>
      <c r="E12" s="361"/>
    </row>
    <row r="13" spans="1:7"/>
    <row r="14" spans="1:7"/>
    <row r="15" spans="1:7"/>
    <row r="16" spans="1:7"/>
    <row r="17"/>
    <row r="18"/>
    <row r="19"/>
    <row r="20"/>
    <row r="21"/>
    <row r="22"/>
    <row r="23"/>
    <row r="24"/>
    <row r="25"/>
    <row r="26"/>
    <row r="27"/>
    <row r="28"/>
    <row r="29"/>
    <row r="30"/>
    <row r="31"/>
    <row r="32"/>
    <row r="33"/>
    <row r="34"/>
    <row r="35"/>
    <row r="36"/>
    <row r="37"/>
    <row r="38"/>
    <row r="39"/>
  </sheetData>
  <mergeCells count="8">
    <mergeCell ref="A2:E4"/>
    <mergeCell ref="A10:E10"/>
    <mergeCell ref="A11:E11"/>
    <mergeCell ref="A12:E12"/>
    <mergeCell ref="A6:E6"/>
    <mergeCell ref="A7:E7"/>
    <mergeCell ref="A8:E8"/>
    <mergeCell ref="A9:E9"/>
  </mergeCells>
  <phoneticPr fontId="0" type="noConversion"/>
  <printOptions horizontalCentered="1"/>
  <pageMargins left="0.70866141732283472" right="0.70866141732283472" top="0.74803149606299213" bottom="0.74803149606299213" header="0.31496062992125984" footer="0.31496062992125984"/>
  <pageSetup paperSize="9" orientation="portrait" horizontalDpi="4294967293" verticalDpi="4294967293" r:id="rId1"/>
  <legacyDrawing r:id="rId2"/>
</worksheet>
</file>

<file path=xl/worksheets/sheet34.xml><?xml version="1.0" encoding="utf-8"?>
<worksheet xmlns="http://schemas.openxmlformats.org/spreadsheetml/2006/main" xmlns:r="http://schemas.openxmlformats.org/officeDocument/2006/relationships">
  <dimension ref="A1:G39"/>
  <sheetViews>
    <sheetView showGridLines="0" view="pageBreakPreview" zoomScale="60" zoomScaleNormal="50" workbookViewId="0">
      <selection activeCell="A9" sqref="A9:E9"/>
    </sheetView>
  </sheetViews>
  <sheetFormatPr baseColWidth="10" defaultColWidth="11.42578125" defaultRowHeight="0" customHeight="1" zeroHeight="1"/>
  <cols>
    <col min="1" max="5" width="15.7109375" style="43" customWidth="1"/>
    <col min="6" max="16384" width="11.42578125" style="43"/>
  </cols>
  <sheetData>
    <row r="1" spans="1:7" ht="20.100000000000001" customHeight="1">
      <c r="A1" s="357" t="s">
        <v>8</v>
      </c>
      <c r="B1" s="357"/>
      <c r="C1" s="357"/>
      <c r="D1" s="357"/>
      <c r="E1" s="357"/>
    </row>
    <row r="2" spans="1:7" ht="20.100000000000001" customHeight="1">
      <c r="A2" s="357"/>
      <c r="B2" s="357"/>
      <c r="C2" s="357"/>
      <c r="D2" s="357"/>
      <c r="E2" s="357"/>
    </row>
    <row r="3" spans="1:7" ht="20.100000000000001" customHeight="1">
      <c r="A3" s="357"/>
      <c r="B3" s="357"/>
      <c r="C3" s="357"/>
      <c r="D3" s="357"/>
      <c r="E3" s="357"/>
    </row>
    <row r="4" spans="1:7" ht="147" customHeight="1" thickBot="1">
      <c r="A4" s="358"/>
      <c r="B4" s="358"/>
      <c r="C4" s="358"/>
      <c r="D4" s="358"/>
      <c r="E4" s="358"/>
      <c r="F4" s="48"/>
      <c r="G4" s="48"/>
    </row>
    <row r="5" spans="1:7" ht="30" customHeight="1" thickTop="1">
      <c r="A5" s="44"/>
      <c r="B5" s="45"/>
      <c r="C5" s="45"/>
      <c r="D5" s="45"/>
      <c r="E5" s="45"/>
    </row>
    <row r="6" spans="1:7" s="46" customFormat="1" ht="96.95" customHeight="1">
      <c r="A6" s="362" t="str">
        <f>IF(SEMAINE!J34="","",SEMAINE!J34)</f>
        <v>Corbeille de fruits</v>
      </c>
      <c r="B6" s="362"/>
      <c r="C6" s="362"/>
      <c r="D6" s="362"/>
      <c r="E6" s="362"/>
    </row>
    <row r="7" spans="1:7" ht="96.95" customHeight="1">
      <c r="A7" s="362" t="str">
        <f>IF(SEMAINE!J35="","",SEMAINE!J35)</f>
        <v>Salade de fruits frais</v>
      </c>
      <c r="B7" s="362"/>
      <c r="C7" s="362"/>
      <c r="D7" s="362"/>
      <c r="E7" s="362"/>
    </row>
    <row r="8" spans="1:7" ht="96.95" customHeight="1">
      <c r="A8" s="362" t="str">
        <f>IF(SEMAINE!J36="","",SEMAINE!J36)</f>
        <v>Beignet au chocolat noisette</v>
      </c>
      <c r="B8" s="362"/>
      <c r="C8" s="362"/>
      <c r="D8" s="362"/>
      <c r="E8" s="362"/>
    </row>
    <row r="9" spans="1:7" s="47" customFormat="1" ht="96.95" customHeight="1">
      <c r="A9" s="362" t="str">
        <f>IF(SEMAINE!J37="","",SEMAINE!J37)</f>
        <v/>
      </c>
      <c r="B9" s="362"/>
      <c r="C9" s="362"/>
      <c r="D9" s="362"/>
      <c r="E9" s="362"/>
    </row>
    <row r="10" spans="1:7" ht="96.95" customHeight="1">
      <c r="A10" s="362" t="str">
        <f>IF(SEMAINE!J38="","",SEMAINE!J38)</f>
        <v/>
      </c>
      <c r="B10" s="362"/>
      <c r="C10" s="362"/>
      <c r="D10" s="362"/>
      <c r="E10" s="362"/>
    </row>
    <row r="11" spans="1:7" ht="96.95" customHeight="1">
      <c r="A11" s="362" t="str">
        <f>IF(SEMAINE!J39="","",SEMAINE!J39)</f>
        <v/>
      </c>
      <c r="B11" s="362"/>
      <c r="C11" s="362"/>
      <c r="D11" s="362"/>
      <c r="E11" s="362"/>
    </row>
    <row r="12" spans="1:7" ht="20.25"/>
    <row r="13" spans="1:7" ht="20.25"/>
    <row r="14" spans="1:7" ht="20.25"/>
    <row r="15" spans="1:7" ht="20.25"/>
    <row r="16" spans="1:7" ht="20.25"/>
    <row r="17" ht="20.25"/>
    <row r="18" ht="20.25"/>
    <row r="19" ht="20.25"/>
    <row r="20" ht="20.25"/>
    <row r="21" ht="20.25"/>
    <row r="22" ht="20.25"/>
    <row r="23" ht="20.25"/>
    <row r="24" ht="20.25"/>
    <row r="25" ht="20.25"/>
    <row r="26" ht="20.25"/>
    <row r="27" ht="20.25"/>
    <row r="28" ht="20.25"/>
    <row r="29" ht="20.25"/>
    <row r="30" ht="20.25"/>
    <row r="31" ht="20.25"/>
    <row r="32" ht="20.25"/>
    <row r="33" ht="20.25"/>
    <row r="34" ht="20.25"/>
    <row r="35" ht="20.25"/>
    <row r="36" ht="20.25"/>
    <row r="37" ht="20.25"/>
    <row r="38" ht="20.25"/>
    <row r="39" ht="20.45" customHeight="1"/>
  </sheetData>
  <mergeCells count="7">
    <mergeCell ref="A1:E4"/>
    <mergeCell ref="A6:E6"/>
    <mergeCell ref="A11:E11"/>
    <mergeCell ref="A10:E10"/>
    <mergeCell ref="A7:E7"/>
    <mergeCell ref="A8:E8"/>
    <mergeCell ref="A9:E9"/>
  </mergeCells>
  <printOptions horizontalCentered="1"/>
  <pageMargins left="0.70866141732283472" right="0.70866141732283472" top="0.74803149606299213" bottom="0.74803149606299213" header="0.31496062992125984" footer="0.31496062992125984"/>
  <pageSetup paperSize="9" orientation="portrait" verticalDpi="4294967293" r:id="rId1"/>
  <legacyDrawing r:id="rId2"/>
</worksheet>
</file>

<file path=xl/worksheets/sheet35.xml><?xml version="1.0" encoding="utf-8"?>
<worksheet xmlns="http://schemas.openxmlformats.org/spreadsheetml/2006/main" xmlns:r="http://schemas.openxmlformats.org/officeDocument/2006/relationships">
  <sheetPr codeName="Feuil2"/>
  <dimension ref="A1:K50"/>
  <sheetViews>
    <sheetView showZeros="0" zoomScaleNormal="100" workbookViewId="0"/>
  </sheetViews>
  <sheetFormatPr baseColWidth="10" defaultRowHeight="12.75"/>
  <cols>
    <col min="1" max="1" width="8.7109375" customWidth="1"/>
    <col min="2" max="5" width="13.7109375" customWidth="1"/>
    <col min="6" max="6" width="18.7109375" customWidth="1"/>
    <col min="7" max="10" width="13.7109375" customWidth="1"/>
  </cols>
  <sheetData>
    <row r="1" spans="1:10" ht="20.100000000000001" customHeight="1">
      <c r="A1" s="49"/>
      <c r="B1" s="49"/>
      <c r="C1" s="49"/>
      <c r="D1" s="49"/>
      <c r="E1" s="49"/>
      <c r="F1" s="49"/>
      <c r="G1" s="49"/>
      <c r="H1" s="49"/>
      <c r="I1" s="49"/>
      <c r="J1" s="49"/>
    </row>
    <row r="2" spans="1:10" ht="20.100000000000001" customHeight="1">
      <c r="A2" s="49"/>
      <c r="B2" s="49"/>
      <c r="C2" s="49"/>
      <c r="D2" s="49"/>
      <c r="E2" s="49"/>
      <c r="F2" s="49"/>
      <c r="G2" s="49"/>
      <c r="H2" s="49"/>
      <c r="I2" s="49"/>
      <c r="J2" s="49"/>
    </row>
    <row r="3" spans="1:10" ht="20.100000000000001" customHeight="1">
      <c r="A3" s="49"/>
      <c r="B3" s="49"/>
      <c r="C3" s="49"/>
      <c r="D3" s="49"/>
      <c r="E3" s="49"/>
      <c r="F3" s="49"/>
      <c r="G3" s="49"/>
      <c r="H3" s="49"/>
      <c r="I3" s="49"/>
      <c r="J3" s="49"/>
    </row>
    <row r="4" spans="1:10" ht="20.100000000000001" customHeight="1">
      <c r="A4" s="49"/>
      <c r="B4" s="49"/>
      <c r="C4" s="49"/>
      <c r="D4" s="49"/>
      <c r="E4" s="49"/>
      <c r="F4" s="49"/>
      <c r="G4" s="49"/>
      <c r="H4" s="49"/>
      <c r="I4" s="49"/>
      <c r="J4" s="49"/>
    </row>
    <row r="5" spans="1:10" ht="20.100000000000001" customHeight="1">
      <c r="A5" s="49"/>
      <c r="B5" s="49"/>
      <c r="C5" s="49"/>
      <c r="D5" s="49"/>
      <c r="E5" s="49"/>
      <c r="F5" s="49"/>
      <c r="G5" s="49"/>
      <c r="H5" s="49"/>
      <c r="I5" s="49"/>
      <c r="J5" s="49"/>
    </row>
    <row r="6" spans="1:10" ht="20.100000000000001" customHeight="1">
      <c r="A6" s="49"/>
      <c r="B6" s="49"/>
      <c r="C6" s="49"/>
      <c r="D6" s="49"/>
      <c r="E6" s="49"/>
      <c r="F6" s="49"/>
      <c r="G6" s="49"/>
      <c r="H6" s="49"/>
      <c r="I6" s="49"/>
      <c r="J6" s="49"/>
    </row>
    <row r="7" spans="1:10" ht="20.100000000000001" customHeight="1">
      <c r="A7" s="49"/>
      <c r="B7" s="370" t="s">
        <v>44</v>
      </c>
      <c r="C7" s="370"/>
      <c r="D7" s="370"/>
      <c r="E7" s="49"/>
      <c r="F7" s="49"/>
      <c r="G7" s="370" t="s">
        <v>44</v>
      </c>
      <c r="H7" s="370"/>
      <c r="I7" s="370"/>
      <c r="J7" s="49"/>
    </row>
    <row r="8" spans="1:10" ht="20.100000000000001" customHeight="1">
      <c r="A8" s="49"/>
      <c r="B8" s="370"/>
      <c r="C8" s="370"/>
      <c r="D8" s="370"/>
      <c r="E8" s="49"/>
      <c r="F8" s="49"/>
      <c r="G8" s="370"/>
      <c r="H8" s="370"/>
      <c r="I8" s="370"/>
      <c r="J8" s="49"/>
    </row>
    <row r="9" spans="1:10" ht="12.75" customHeight="1">
      <c r="A9" s="49"/>
      <c r="B9" s="370"/>
      <c r="C9" s="370"/>
      <c r="D9" s="370"/>
      <c r="E9" s="49"/>
      <c r="F9" s="49"/>
      <c r="G9" s="370"/>
      <c r="H9" s="370"/>
      <c r="I9" s="370"/>
      <c r="J9" s="49"/>
    </row>
    <row r="10" spans="1:10" ht="12.75" customHeight="1">
      <c r="A10" s="49"/>
      <c r="B10" s="370"/>
      <c r="C10" s="370"/>
      <c r="D10" s="370"/>
      <c r="E10" s="49"/>
      <c r="F10" s="49"/>
      <c r="G10" s="370"/>
      <c r="H10" s="370"/>
      <c r="I10" s="370"/>
      <c r="J10" s="49"/>
    </row>
    <row r="11" spans="1:10" ht="12.75" customHeight="1">
      <c r="A11" s="49"/>
      <c r="B11" s="370"/>
      <c r="C11" s="370"/>
      <c r="D11" s="370"/>
      <c r="E11" s="49"/>
      <c r="F11" s="49"/>
      <c r="G11" s="370"/>
      <c r="H11" s="370"/>
      <c r="I11" s="370"/>
      <c r="J11" s="49"/>
    </row>
    <row r="12" spans="1:10" ht="12.75" customHeight="1">
      <c r="A12" s="49"/>
      <c r="B12" s="370"/>
      <c r="C12" s="370"/>
      <c r="D12" s="370"/>
      <c r="E12" s="49"/>
      <c r="F12" s="49"/>
      <c r="G12" s="370"/>
      <c r="H12" s="370"/>
      <c r="I12" s="370"/>
      <c r="J12" s="49"/>
    </row>
    <row r="13" spans="1:10" ht="12.75" customHeight="1">
      <c r="A13" s="49"/>
      <c r="B13" s="370"/>
      <c r="C13" s="370"/>
      <c r="D13" s="370"/>
      <c r="E13" s="49"/>
      <c r="F13" s="49"/>
      <c r="G13" s="370"/>
      <c r="H13" s="370"/>
      <c r="I13" s="370"/>
      <c r="J13" s="49"/>
    </row>
    <row r="14" spans="1:10" ht="12.75" customHeight="1">
      <c r="A14" s="49"/>
      <c r="B14" s="370"/>
      <c r="C14" s="370"/>
      <c r="D14" s="370"/>
      <c r="E14" s="49"/>
      <c r="F14" s="49"/>
      <c r="G14" s="370"/>
      <c r="H14" s="370"/>
      <c r="I14" s="370"/>
      <c r="J14" s="49"/>
    </row>
    <row r="15" spans="1:10">
      <c r="A15" s="49"/>
      <c r="B15" s="49"/>
      <c r="C15" s="49"/>
      <c r="D15" s="49"/>
      <c r="E15" s="49"/>
      <c r="F15" s="49"/>
      <c r="G15" s="49"/>
      <c r="H15" s="49"/>
      <c r="I15" s="49"/>
      <c r="J15" s="49"/>
    </row>
    <row r="16" spans="1:10">
      <c r="A16" s="49"/>
      <c r="B16" s="49"/>
      <c r="C16" s="49"/>
      <c r="D16" s="49"/>
      <c r="E16" s="49"/>
      <c r="F16" s="49"/>
      <c r="G16" s="49"/>
      <c r="H16" s="49"/>
      <c r="I16" s="49"/>
      <c r="J16" s="49"/>
    </row>
    <row r="17" spans="1:11">
      <c r="A17" s="49"/>
      <c r="B17" s="49"/>
      <c r="C17" s="49"/>
      <c r="D17" s="49"/>
      <c r="E17" s="49"/>
      <c r="F17" s="49"/>
      <c r="G17" s="49"/>
      <c r="H17" s="49"/>
      <c r="I17" s="49"/>
      <c r="J17" s="49"/>
    </row>
    <row r="18" spans="1:11">
      <c r="A18" s="49"/>
      <c r="B18" s="49"/>
      <c r="C18" s="49"/>
      <c r="D18" s="49"/>
      <c r="E18" s="49"/>
      <c r="F18" s="49"/>
      <c r="G18" s="49"/>
      <c r="H18" s="49"/>
      <c r="I18" s="49"/>
      <c r="J18" s="49"/>
    </row>
    <row r="19" spans="1:11" ht="14.25">
      <c r="A19" s="49"/>
      <c r="B19" s="50" t="s">
        <v>41</v>
      </c>
      <c r="C19" s="41" t="str">
        <f>IF(Né1="","",INDEX(Pays,Né1))</f>
        <v>France</v>
      </c>
      <c r="D19" s="41" t="str">
        <f>IF(Né2="","",INDEX(Pays,Né2))</f>
        <v>Italie</v>
      </c>
      <c r="E19" s="41">
        <f>IF(Né3="","",INDEX(Pays,Né3))</f>
        <v>0</v>
      </c>
      <c r="F19" s="41"/>
      <c r="G19" s="50" t="s">
        <v>41</v>
      </c>
      <c r="H19" s="41" t="str">
        <f>C19</f>
        <v>France</v>
      </c>
      <c r="I19" s="41" t="str">
        <f>D19</f>
        <v>Italie</v>
      </c>
      <c r="J19" s="41">
        <f>E19</f>
        <v>0</v>
      </c>
      <c r="K19" s="29"/>
    </row>
    <row r="20" spans="1:11" ht="14.25">
      <c r="A20" s="49"/>
      <c r="B20" s="51"/>
      <c r="C20" s="41"/>
      <c r="D20" s="41"/>
      <c r="E20" s="41"/>
      <c r="F20" s="41"/>
      <c r="G20" s="51"/>
      <c r="H20" s="41"/>
      <c r="I20" s="41"/>
      <c r="J20" s="41"/>
      <c r="K20" s="29"/>
    </row>
    <row r="21" spans="1:11" ht="14.25">
      <c r="A21" s="49"/>
      <c r="B21" s="50" t="s">
        <v>42</v>
      </c>
      <c r="C21" s="41" t="str">
        <f>IF(Elevé1="","",INDEX(Pays,Elevé1))</f>
        <v>France</v>
      </c>
      <c r="D21" s="41" t="str">
        <f>IF(Elevé2="","",INDEX(Pays,Elevé2))</f>
        <v>Italie</v>
      </c>
      <c r="E21" s="41">
        <f>IF(Elevé3="","",INDEX(Pays,Elevé3))</f>
        <v>0</v>
      </c>
      <c r="F21" s="41"/>
      <c r="G21" s="50" t="s">
        <v>42</v>
      </c>
      <c r="H21" s="41" t="str">
        <f>C21</f>
        <v>France</v>
      </c>
      <c r="I21" s="41" t="str">
        <f>D21</f>
        <v>Italie</v>
      </c>
      <c r="J21" s="41">
        <f>E21</f>
        <v>0</v>
      </c>
      <c r="K21" s="29"/>
    </row>
    <row r="22" spans="1:11" ht="14.25">
      <c r="A22" s="49"/>
      <c r="B22" s="51"/>
      <c r="C22" s="41"/>
      <c r="D22" s="41"/>
      <c r="E22" s="41"/>
      <c r="F22" s="41"/>
      <c r="G22" s="51"/>
      <c r="H22" s="41"/>
      <c r="I22" s="41"/>
      <c r="J22" s="41"/>
      <c r="K22" s="29"/>
    </row>
    <row r="23" spans="1:11" ht="14.25">
      <c r="A23" s="49"/>
      <c r="B23" s="50" t="s">
        <v>43</v>
      </c>
      <c r="C23" s="41" t="str">
        <f>IF(Abattu1="","",INDEX(Pays,Abattu1))</f>
        <v>France</v>
      </c>
      <c r="D23" s="41" t="str">
        <f>IF(Abattu2="","",INDEX(Pays,Abattu2))</f>
        <v>Italie</v>
      </c>
      <c r="E23" s="41">
        <f>IF(Abattu3="","",INDEX(Pays,Abattu3))</f>
        <v>0</v>
      </c>
      <c r="F23" s="41"/>
      <c r="G23" s="50" t="s">
        <v>43</v>
      </c>
      <c r="H23" s="41" t="str">
        <f>C23</f>
        <v>France</v>
      </c>
      <c r="I23" s="42" t="str">
        <f>D23</f>
        <v>Italie</v>
      </c>
      <c r="J23" s="42">
        <f>E23</f>
        <v>0</v>
      </c>
      <c r="K23" s="29"/>
    </row>
    <row r="24" spans="1:11">
      <c r="A24" s="49"/>
      <c r="B24" s="49"/>
      <c r="C24" s="49"/>
      <c r="D24" s="49"/>
      <c r="E24" s="49"/>
      <c r="F24" s="49"/>
      <c r="G24" s="49"/>
      <c r="H24" s="49"/>
      <c r="I24" s="49"/>
      <c r="J24" s="49"/>
    </row>
    <row r="25" spans="1:11">
      <c r="A25" s="49"/>
      <c r="B25" s="49"/>
      <c r="C25" s="49"/>
      <c r="D25" s="49"/>
      <c r="E25" s="49"/>
      <c r="F25" s="49"/>
      <c r="G25" s="49"/>
      <c r="H25" s="49"/>
      <c r="I25" s="49"/>
      <c r="J25" s="49"/>
    </row>
    <row r="26" spans="1:11">
      <c r="A26" s="49"/>
      <c r="B26" s="49"/>
      <c r="C26" s="49"/>
      <c r="D26" s="49"/>
      <c r="E26" s="49"/>
      <c r="F26" s="49"/>
      <c r="G26" s="49"/>
      <c r="H26" s="49"/>
      <c r="I26" s="49"/>
      <c r="J26" s="49"/>
    </row>
    <row r="27" spans="1:11">
      <c r="A27" s="49"/>
      <c r="B27" s="49"/>
      <c r="C27" s="49"/>
      <c r="D27" s="49"/>
      <c r="E27" s="49"/>
      <c r="F27" s="49"/>
      <c r="G27" s="49"/>
      <c r="H27" s="49"/>
      <c r="I27" s="49"/>
      <c r="J27" s="49"/>
    </row>
    <row r="28" spans="1:11">
      <c r="A28" s="49"/>
      <c r="B28" s="371" t="s">
        <v>45</v>
      </c>
      <c r="C28" s="371"/>
      <c r="D28" s="371"/>
      <c r="E28" s="371"/>
      <c r="F28" s="52"/>
      <c r="G28" s="371" t="s">
        <v>45</v>
      </c>
      <c r="H28" s="371"/>
      <c r="I28" s="371"/>
      <c r="J28" s="371"/>
    </row>
    <row r="29" spans="1:11">
      <c r="A29" s="49"/>
      <c r="B29" s="371"/>
      <c r="C29" s="371"/>
      <c r="D29" s="371"/>
      <c r="E29" s="371"/>
      <c r="F29" s="52"/>
      <c r="G29" s="371"/>
      <c r="H29" s="371"/>
      <c r="I29" s="371"/>
      <c r="J29" s="371"/>
    </row>
    <row r="30" spans="1:11">
      <c r="A30" s="49"/>
      <c r="B30" s="371"/>
      <c r="C30" s="371"/>
      <c r="D30" s="371"/>
      <c r="E30" s="371"/>
      <c r="F30" s="52"/>
      <c r="G30" s="371"/>
      <c r="H30" s="371"/>
      <c r="I30" s="371"/>
      <c r="J30" s="371"/>
    </row>
    <row r="31" spans="1:11">
      <c r="A31" s="49"/>
      <c r="B31" s="49"/>
      <c r="C31" s="49"/>
      <c r="D31" s="49"/>
      <c r="E31" s="49"/>
      <c r="F31" s="49"/>
      <c r="G31" s="49"/>
      <c r="H31" s="49"/>
      <c r="I31" s="49"/>
      <c r="J31" s="49"/>
    </row>
    <row r="32" spans="1:11">
      <c r="A32" s="49"/>
      <c r="B32" s="49"/>
      <c r="C32" s="49"/>
      <c r="D32" s="49"/>
      <c r="E32" s="49"/>
      <c r="F32" s="49"/>
      <c r="G32" s="49"/>
      <c r="H32" s="49"/>
      <c r="I32" s="49"/>
      <c r="J32" s="49"/>
    </row>
    <row r="33" spans="1:10">
      <c r="A33" s="49"/>
      <c r="B33" s="49"/>
      <c r="C33" s="49"/>
      <c r="D33" s="49"/>
      <c r="E33" s="49"/>
      <c r="F33" s="49"/>
      <c r="G33" s="49"/>
      <c r="H33" s="49"/>
      <c r="I33" s="49"/>
      <c r="J33" s="49"/>
    </row>
    <row r="34" spans="1:10">
      <c r="A34" s="49"/>
      <c r="B34" s="49"/>
      <c r="C34" s="49"/>
      <c r="D34" s="49"/>
      <c r="E34" s="49"/>
      <c r="F34" s="49"/>
      <c r="G34" s="49"/>
      <c r="H34" s="49"/>
      <c r="I34" s="49"/>
      <c r="J34" s="49"/>
    </row>
    <row r="35" spans="1:10">
      <c r="A35" s="49"/>
      <c r="B35" s="49"/>
      <c r="C35" s="49"/>
      <c r="D35" s="49"/>
      <c r="E35" s="49"/>
      <c r="F35" s="49"/>
      <c r="G35" s="49"/>
      <c r="H35" s="49"/>
      <c r="I35" s="49"/>
      <c r="J35" s="49"/>
    </row>
    <row r="36" spans="1:10">
      <c r="A36" s="49"/>
      <c r="B36" s="49"/>
      <c r="C36" s="49"/>
      <c r="D36" s="49"/>
      <c r="E36" s="49"/>
      <c r="F36" s="49"/>
      <c r="G36" s="49"/>
      <c r="H36" s="49"/>
      <c r="I36" s="49"/>
      <c r="J36" s="49"/>
    </row>
    <row r="37" spans="1:10" hidden="1"/>
    <row r="38" spans="1:10" hidden="1">
      <c r="B38" t="s">
        <v>48</v>
      </c>
      <c r="C38" s="33">
        <v>10</v>
      </c>
      <c r="D38" s="33">
        <v>12</v>
      </c>
      <c r="E38" s="33">
        <v>1</v>
      </c>
    </row>
    <row r="39" spans="1:10" hidden="1">
      <c r="B39" t="s">
        <v>49</v>
      </c>
      <c r="C39" s="34">
        <v>10</v>
      </c>
      <c r="D39" s="34">
        <v>12</v>
      </c>
      <c r="E39" s="34">
        <v>1</v>
      </c>
    </row>
    <row r="40" spans="1:10" hidden="1">
      <c r="B40" t="s">
        <v>51</v>
      </c>
      <c r="C40" s="34">
        <v>10</v>
      </c>
      <c r="D40" s="34">
        <v>12</v>
      </c>
      <c r="E40" s="34">
        <v>1</v>
      </c>
    </row>
    <row r="41" spans="1:10" hidden="1">
      <c r="B41" t="s">
        <v>47</v>
      </c>
    </row>
    <row r="42" spans="1:10" hidden="1">
      <c r="B42" t="s">
        <v>50</v>
      </c>
    </row>
    <row r="43" spans="1:10" hidden="1">
      <c r="B43" t="s">
        <v>52</v>
      </c>
    </row>
    <row r="44" spans="1:10" hidden="1">
      <c r="B44" t="s">
        <v>53</v>
      </c>
    </row>
    <row r="45" spans="1:10" hidden="1">
      <c r="B45" t="s">
        <v>54</v>
      </c>
    </row>
    <row r="46" spans="1:10" hidden="1">
      <c r="B46" t="s">
        <v>55</v>
      </c>
    </row>
    <row r="47" spans="1:10" hidden="1">
      <c r="B47" t="s">
        <v>56</v>
      </c>
    </row>
    <row r="48" spans="1:10" hidden="1">
      <c r="B48" t="s">
        <v>57</v>
      </c>
    </row>
    <row r="49" spans="2:2" hidden="1">
      <c r="B49" t="s">
        <v>58</v>
      </c>
    </row>
    <row r="50" spans="2:2" hidden="1">
      <c r="B50" t="s">
        <v>59</v>
      </c>
    </row>
  </sheetData>
  <mergeCells count="4">
    <mergeCell ref="G7:I14"/>
    <mergeCell ref="B7:D14"/>
    <mergeCell ref="B28:E30"/>
    <mergeCell ref="G28:J30"/>
  </mergeCells>
  <phoneticPr fontId="37" type="noConversion"/>
  <dataValidations count="1">
    <dataValidation type="list" allowBlank="1" showDropDown="1" showInputMessage="1" showErrorMessage="1" sqref="C19">
      <formula1>$B$37:$B$50</formula1>
    </dataValidation>
  </dataValidations>
  <printOptions horizontalCentered="1" verticalCentered="1"/>
  <pageMargins left="0" right="0" top="0.59055118110236227" bottom="0.59055118110236227" header="0.51181102362204722" footer="0.51181102362204722"/>
  <pageSetup paperSize="9"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sheetPr codeName="Feuil21">
    <tabColor indexed="8"/>
    <pageSetUpPr fitToPage="1"/>
  </sheetPr>
  <dimension ref="A1:E26"/>
  <sheetViews>
    <sheetView showGridLines="0" tabSelected="1" zoomScale="40" zoomScaleNormal="40" zoomScaleSheetLayoutView="50" workbookViewId="0">
      <selection activeCell="A24" sqref="A24:XFD25"/>
    </sheetView>
  </sheetViews>
  <sheetFormatPr baseColWidth="10" defaultColWidth="0" defaultRowHeight="0" customHeight="1" zeroHeight="1"/>
  <cols>
    <col min="1" max="2" width="42.5703125" style="121" customWidth="1"/>
    <col min="3" max="3" width="34.28515625" style="121" customWidth="1"/>
    <col min="4" max="4" width="48" style="121" customWidth="1"/>
    <col min="5" max="5" width="42.5703125" style="121" customWidth="1"/>
    <col min="6" max="16384" width="0" style="121" hidden="1"/>
  </cols>
  <sheetData>
    <row r="1" spans="1:5" ht="23.1" customHeight="1">
      <c r="A1" s="122"/>
      <c r="B1" s="340"/>
      <c r="C1" s="340"/>
      <c r="D1" s="339" t="s">
        <v>455</v>
      </c>
      <c r="E1" s="339"/>
    </row>
    <row r="2" spans="1:5" ht="21.95" customHeight="1">
      <c r="A2" s="124"/>
      <c r="B2" s="123"/>
      <c r="C2" s="123"/>
      <c r="D2" s="147">
        <f>SEMAINE!B2</f>
        <v>43234</v>
      </c>
      <c r="E2" s="148">
        <f>SEMAINE!D2</f>
        <v>43238</v>
      </c>
    </row>
    <row r="3" spans="1:5" s="125" customFormat="1" ht="68.099999999999994" customHeight="1">
      <c r="A3" s="372" t="s">
        <v>2</v>
      </c>
      <c r="B3" s="372" t="s">
        <v>3</v>
      </c>
      <c r="C3" s="372"/>
      <c r="D3" s="372" t="s">
        <v>5</v>
      </c>
      <c r="E3" s="372" t="s">
        <v>6</v>
      </c>
    </row>
    <row r="4" spans="1:5" ht="54.95" customHeight="1">
      <c r="A4" s="141" t="str">
        <f>IF(SEMAINE!B11="","",SEMAINE!B11)</f>
        <v>Carottes râpées à l'aneth</v>
      </c>
      <c r="B4" s="142" t="str">
        <f>IF(SEMAINE!D11="","",SEMAINE!D11)</f>
        <v xml:space="preserve">Salade verte et mimolette </v>
      </c>
      <c r="C4" s="142" t="str">
        <f>IF(SEMAINE!F11="","",SEMAINE!F11)</f>
        <v/>
      </c>
      <c r="D4" s="142" t="str">
        <f>IF(SEMAINE!H11="","",SEMAINE!H11)</f>
        <v>Haricots rouges en salade façon texane</v>
      </c>
      <c r="E4" s="141" t="str">
        <f>IF(SEMAINE!J11="","",SEMAINE!J11)</f>
        <v>Radis roses</v>
      </c>
    </row>
    <row r="5" spans="1:5" ht="54.95" customHeight="1">
      <c r="A5" s="142" t="str">
        <f>IF(SEMAINE!B12="","",SEMAINE!B12)</f>
        <v>Cubes de betteraves</v>
      </c>
      <c r="B5" s="141" t="str">
        <f>IF(SEMAINE!D12="","",SEMAINE!D12)</f>
        <v>Salade de petits pois</v>
      </c>
      <c r="C5" s="131" t="str">
        <f>IF(SEMAINE!F12="","",SEMAINE!F12)</f>
        <v/>
      </c>
      <c r="D5" s="142" t="str">
        <f>IF(SEMAINE!H12="","",SEMAINE!H12)</f>
        <v>Concombres rondelles</v>
      </c>
      <c r="E5" s="132" t="str">
        <f>IF(SEMAINE!J12="","",SEMAINE!J12)</f>
        <v>Cœur de palmier et tomates en salade</v>
      </c>
    </row>
    <row r="6" spans="1:5" ht="54" customHeight="1">
      <c r="A6" s="132" t="str">
        <f>IF(SEMAINE!B15="","",SEMAINE!B15)</f>
        <v>Œuf dur à la mayonnaise</v>
      </c>
      <c r="B6" s="132" t="str">
        <f>IF(SEMAINE!D15="","",SEMAINE!D15)</f>
        <v>Pâté de campagne</v>
      </c>
      <c r="C6" s="142" t="str">
        <f>IF(SEMAINE!F15="","",SEMAINE!F15)</f>
        <v/>
      </c>
      <c r="D6" s="141" t="str">
        <f>IF(SEMAINE!H15="","",SEMAINE!H15)</f>
        <v>Guacamole et chips</v>
      </c>
      <c r="E6" s="132" t="str">
        <f>IF(SEMAINE!J15="","",SEMAINE!J15)</f>
        <v>Friand au fromage</v>
      </c>
    </row>
    <row r="7" spans="1:5" ht="2.1" hidden="1" customHeight="1">
      <c r="A7" s="132" t="str">
        <f>IF(SEMAINE!B16="","",SEMAINE!B16)</f>
        <v/>
      </c>
      <c r="B7" s="132" t="str">
        <f>IF(SEMAINE!D16="","",SEMAINE!D16)</f>
        <v/>
      </c>
      <c r="C7" s="132" t="str">
        <f>IF(SEMAINE!F16="","",SEMAINE!F16)</f>
        <v/>
      </c>
      <c r="D7" s="132" t="str">
        <f>IF(SEMAINE!H16="","",SEMAINE!H16)</f>
        <v/>
      </c>
      <c r="E7" s="132" t="str">
        <f>IF(SEMAINE!J16="","",SEMAINE!J16)</f>
        <v/>
      </c>
    </row>
    <row r="8" spans="1:5" ht="2.1" customHeight="1">
      <c r="A8" s="132"/>
      <c r="B8" s="132"/>
      <c r="C8" s="132"/>
      <c r="D8" s="132"/>
      <c r="E8" s="132"/>
    </row>
    <row r="9" spans="1:5" ht="48.95" customHeight="1">
      <c r="A9" s="131" t="str">
        <f>IF(SEMAINE!B19="","",SEMAINE!B19)</f>
        <v>Sauté de porc au caramel</v>
      </c>
      <c r="B9" s="131" t="str">
        <f>IF(SEMAINE!D19="","",SEMAINE!D19)</f>
        <v>Œuf Brouillé aux Fines Herbes</v>
      </c>
      <c r="C9" s="131" t="str">
        <f>IF(SEMAINE!F19="","",SEMAINE!F19)</f>
        <v/>
      </c>
      <c r="D9" s="132" t="str">
        <f>IF(SEMAINE!H19="","",SEMAINE!H19)</f>
        <v>Filet de colin lieu sauce citron</v>
      </c>
      <c r="E9" s="131" t="str">
        <f>IF(SEMAINE!J19="","",SEMAINE!J19)</f>
        <v>Marmite de poisson blanc sauce curry</v>
      </c>
    </row>
    <row r="10" spans="1:5" ht="54.95" customHeight="1">
      <c r="A10" s="132" t="str">
        <f>IF(SEMAINE!B20="","",SEMAINE!B20)</f>
        <v>Croustillant de poisson</v>
      </c>
      <c r="B10" s="132" t="str">
        <f>IF(SEMAINE!D20="","",SEMAINE!D20)</f>
        <v>Steak hache de bœuf sauce ketchup</v>
      </c>
      <c r="C10" s="132" t="str">
        <f>IF(SEMAINE!F20="","",SEMAINE!F20)</f>
        <v/>
      </c>
      <c r="D10" s="131" t="str">
        <f>IF(SEMAINE!H20="","",SEMAINE!H20)</f>
        <v>Fajitas aux trois fromages</v>
      </c>
      <c r="E10" s="132" t="str">
        <f>IF(SEMAINE!J20="","",SEMAINE!J20)</f>
        <v>Tajine de dinde</v>
      </c>
    </row>
    <row r="11" spans="1:5" ht="54" customHeight="1">
      <c r="A11" s="132" t="str">
        <f>IF(SEMAINE!B21="","",SEMAINE!B21)</f>
        <v/>
      </c>
      <c r="B11" s="132" t="str">
        <f>IF(SEMAINE!D21="","",SEMAINE!D21)</f>
        <v/>
      </c>
      <c r="C11" s="132" t="str">
        <f>IF(SEMAINE!F21="","",SEMAINE!F21)</f>
        <v/>
      </c>
      <c r="D11" s="132" t="str">
        <f>IF(SEMAINE!H21="","",SEMAINE!H21)</f>
        <v>Chili con carne</v>
      </c>
      <c r="E11" s="132" t="str">
        <f>IF(SEMAINE!J21="","",SEMAINE!J21)</f>
        <v/>
      </c>
    </row>
    <row r="12" spans="1:5" ht="0.95" customHeight="1">
      <c r="A12" s="132"/>
      <c r="B12" s="132"/>
      <c r="C12" s="132"/>
      <c r="D12" s="132"/>
      <c r="E12" s="132"/>
    </row>
    <row r="13" spans="1:5" ht="50.1" customHeight="1">
      <c r="A13" s="132" t="str">
        <f>IF(SEMAINE!B23="","",SEMAINE!B23)</f>
        <v>Brocolis</v>
      </c>
      <c r="B13" s="131" t="str">
        <f>IF(SEMAINE!D23="","",SEMAINE!D23)</f>
        <v>Epinards</v>
      </c>
      <c r="C13" s="131" t="str">
        <f>IF(SEMAINE!F23="","",SEMAINE!F23)</f>
        <v/>
      </c>
      <c r="D13" s="132" t="str">
        <f>IF(SEMAINE!H23="","",SEMAINE!H23)</f>
        <v>Riz créole</v>
      </c>
      <c r="E13" s="131" t="str">
        <f>IF(SEMAINE!J23="","",SEMAINE!J23)</f>
        <v>Tian de légumes</v>
      </c>
    </row>
    <row r="14" spans="1:5" ht="56.1" customHeight="1">
      <c r="A14" s="131" t="str">
        <f>IF(SEMAINE!B24="","",SEMAINE!B24)</f>
        <v>Macaroni</v>
      </c>
      <c r="B14" s="132" t="str">
        <f>IF(SEMAINE!D24="","",SEMAINE!D24)</f>
        <v>Frites</v>
      </c>
      <c r="C14" s="132" t="str">
        <f>IF(SEMAINE!F24="","",SEMAINE!F24)</f>
        <v/>
      </c>
      <c r="D14" s="140" t="str">
        <f>IF(SEMAINE!H24="","",SEMAINE!H24)</f>
        <v>Salade verte</v>
      </c>
      <c r="E14" s="132" t="str">
        <f>IF(SEMAINE!J24="","",SEMAINE!J24)</f>
        <v>Semoule</v>
      </c>
    </row>
    <row r="15" spans="1:5" ht="23.1" customHeight="1">
      <c r="A15" s="131" t="str">
        <f>IF(SEMAINE!B25="","",SEMAINE!B25)</f>
        <v/>
      </c>
      <c r="B15" s="132" t="str">
        <f>IF(SEMAINE!D25="","",SEMAINE!D25)</f>
        <v/>
      </c>
      <c r="C15" s="132" t="str">
        <f>IF(SEMAINE!F25="","",SEMAINE!F25)</f>
        <v/>
      </c>
      <c r="D15" s="132" t="str">
        <f>IF(SEMAINE!H25="","",SEMAINE!H25)</f>
        <v/>
      </c>
      <c r="E15" s="132" t="str">
        <f>IF(SEMAINE!J25="","",SEMAINE!J25)</f>
        <v/>
      </c>
    </row>
    <row r="16" spans="1:5" ht="23.1" customHeight="1">
      <c r="A16" s="132"/>
      <c r="B16" s="132"/>
      <c r="C16" s="132"/>
      <c r="D16" s="132"/>
      <c r="E16" s="132"/>
    </row>
    <row r="17" spans="1:5" ht="51.95" customHeight="1">
      <c r="A17" s="140" t="str">
        <f>IF(SEMAINE!B29="","",SEMAINE!B29)</f>
        <v>Saint Paulin</v>
      </c>
      <c r="B17" s="140" t="str">
        <f>IF(SEMAINE!D29="","",SEMAINE!D29)</f>
        <v>Brie</v>
      </c>
      <c r="C17" s="143" t="str">
        <f>IF(SEMAINE!F29="","",SEMAINE!F29)</f>
        <v/>
      </c>
      <c r="D17" s="143" t="str">
        <f>IF(SEMAINE!H29="","",SEMAINE!H29)</f>
        <v>Gouda</v>
      </c>
      <c r="E17" s="143" t="str">
        <f>IF(SEMAINE!J29="","",SEMAINE!J29)</f>
        <v>Bûchette mélange de lait</v>
      </c>
    </row>
    <row r="18" spans="1:5" ht="24" customHeight="1">
      <c r="A18" s="143" t="str">
        <f>IF(SEMAINE!B30="","",SEMAINE!B30)</f>
        <v>Croc lait</v>
      </c>
      <c r="B18" s="143" t="str">
        <f>IF(SEMAINE!D30="","",SEMAINE!D30)</f>
        <v>Vache qui rit</v>
      </c>
      <c r="C18" s="143" t="str">
        <f>IF(SEMAINE!F30="","",SEMAINE!F30)</f>
        <v/>
      </c>
      <c r="D18" s="131" t="str">
        <f>IF(SEMAINE!H30="","",SEMAINE!H30)</f>
        <v>Cantafrais</v>
      </c>
      <c r="E18" s="143" t="str">
        <f>IF(SEMAINE!J30="","",SEMAINE!J30)</f>
        <v>Petit cotentin</v>
      </c>
    </row>
    <row r="19" spans="1:5" ht="33" customHeight="1">
      <c r="A19" s="132" t="str">
        <f>IF(SEMAINE!B31="","",SEMAINE!B31)</f>
        <v>Assortiment de Yaourts</v>
      </c>
      <c r="B19" s="132" t="str">
        <f>IF(SEMAINE!D31="","",SEMAINE!D31)</f>
        <v>Assortiment de Yaourts</v>
      </c>
      <c r="C19" s="131" t="str">
        <f>IF(SEMAINE!F31="","",SEMAINE!F31)</f>
        <v/>
      </c>
      <c r="D19" s="143" t="str">
        <f>IF(SEMAINE!H31="","",SEMAINE!H31)</f>
        <v>Assortiment de Yaourts</v>
      </c>
      <c r="E19" s="140" t="str">
        <f>IF(SEMAINE!J31="","",SEMAINE!J31)</f>
        <v>Assortiment de Yaourts</v>
      </c>
    </row>
    <row r="20" spans="1:5" ht="51.95" customHeight="1">
      <c r="A20" s="131" t="str">
        <f>IF(SEMAINE!B34="","",SEMAINE!B34)</f>
        <v>Corbeille de fruits</v>
      </c>
      <c r="B20" s="132" t="str">
        <f>IF(SEMAINE!D34="","",SEMAINE!D34)</f>
        <v>Corbeille de fruits</v>
      </c>
      <c r="C20" s="131" t="str">
        <f>IF(SEMAINE!F34="","",SEMAINE!F34)</f>
        <v/>
      </c>
      <c r="D20" s="132" t="str">
        <f>IF(SEMAINE!H34="","",SEMAINE!H34)</f>
        <v>Corbeille de fruits</v>
      </c>
      <c r="E20" s="132" t="str">
        <f>IF(SEMAINE!J34="","",SEMAINE!J34)</f>
        <v>Corbeille de fruits</v>
      </c>
    </row>
    <row r="21" spans="1:5" ht="48.95" customHeight="1">
      <c r="A21" s="132" t="str">
        <f>IF(SEMAINE!B35="","",SEMAINE!B35)</f>
        <v>Compote allégée pomme pêche</v>
      </c>
      <c r="B21" s="131" t="str">
        <f>IF(SEMAINE!D35="","",SEMAINE!D35)</f>
        <v>Banoffee aux spéculoos</v>
      </c>
      <c r="C21" s="132" t="str">
        <f>IF(SEMAINE!F35="","",SEMAINE!F35)</f>
        <v/>
      </c>
      <c r="D21" s="131" t="str">
        <f>IF(SEMAINE!H35="","",SEMAINE!H35)</f>
        <v>Crème de maïs</v>
      </c>
      <c r="E21" s="132" t="str">
        <f>IF(SEMAINE!J35="","",SEMAINE!J35)</f>
        <v>Salade de fruits frais</v>
      </c>
    </row>
    <row r="22" spans="1:5" ht="50.1" customHeight="1">
      <c r="A22" s="132" t="str">
        <f>IF(SEMAINE!B36="","",SEMAINE!B36)</f>
        <v>Milk shake à la fraise</v>
      </c>
      <c r="B22" s="132" t="str">
        <f>IF(SEMAINE!D36="","",SEMAINE!D36)</f>
        <v>Gateau Accapulco</v>
      </c>
      <c r="C22" s="132" t="str">
        <f>IF(SEMAINE!F36="","",SEMAINE!F36)</f>
        <v/>
      </c>
      <c r="D22" s="132" t="str">
        <f>IF(SEMAINE!H36="","",SEMAINE!H36)</f>
        <v>Gâteau au chocolat</v>
      </c>
      <c r="E22" s="131" t="str">
        <f>IF(SEMAINE!J36="","",SEMAINE!J36)</f>
        <v>Beignet au chocolat noisette</v>
      </c>
    </row>
    <row r="23" spans="1:5" ht="53.1" customHeight="1">
      <c r="A23" s="132" t="str">
        <f>IF(SEMAINE!B37="","",SEMAINE!B37)</f>
        <v>Tarte aux pommes Alsacienne</v>
      </c>
      <c r="B23" s="132" t="str">
        <f>IF(SEMAINE!D37="","",SEMAINE!D37)</f>
        <v>Flan saveur vanille nappé caramel</v>
      </c>
      <c r="C23" s="132" t="str">
        <f>IF(SEMAINE!F37="","",SEMAINE!F37)</f>
        <v/>
      </c>
      <c r="D23" s="132" t="str">
        <f>IF(SEMAINE!H37="","",SEMAINE!H37)</f>
        <v>Smoothie à la fraise et pastèque</v>
      </c>
      <c r="E23" s="143" t="str">
        <f>IF(SEMAINE!J37="","",SEMAINE!J37)</f>
        <v/>
      </c>
    </row>
    <row r="24" spans="1:5" ht="0" hidden="1" customHeight="1"/>
    <row r="25" spans="1:5" ht="0" hidden="1" customHeight="1"/>
    <row r="26" spans="1:5" ht="0" hidden="1" customHeight="1"/>
  </sheetData>
  <dataConsolidate/>
  <mergeCells count="2">
    <mergeCell ref="D1:E1"/>
    <mergeCell ref="B1:C1"/>
  </mergeCells>
  <phoneticPr fontId="0" type="noConversion"/>
  <printOptions horizontalCentered="1"/>
  <pageMargins left="0.19685039370078741" right="0.19685039370078741" top="0.19685039370078741" bottom="0.19685039370078741" header="0" footer="0"/>
  <pageSetup paperSize="9" scale="64" orientation="landscape" horizontalDpi="4294967293" verticalDpi="4294967293" r:id="rId1"/>
  <headerFooter alignWithMargins="0"/>
  <ignoredErrors>
    <ignoredError sqref="D13:D15 D9:D11 D4 D7" formula="1"/>
  </ignoredErrors>
  <drawing r:id="rId2"/>
</worksheet>
</file>

<file path=xl/worksheets/sheet5.xml><?xml version="1.0" encoding="utf-8"?>
<worksheet xmlns="http://schemas.openxmlformats.org/spreadsheetml/2006/main" xmlns:r="http://schemas.openxmlformats.org/officeDocument/2006/relationships">
  <sheetPr codeName="Feuil535">
    <tabColor indexed="16"/>
    <pageSetUpPr fitToPage="1"/>
  </sheetPr>
  <dimension ref="A1:H66"/>
  <sheetViews>
    <sheetView showGridLines="0" view="pageLayout" zoomScale="60" zoomScaleNormal="50" zoomScalePageLayoutView="60" workbookViewId="0">
      <selection activeCell="D9" sqref="D9"/>
    </sheetView>
  </sheetViews>
  <sheetFormatPr baseColWidth="10" defaultColWidth="11.42578125" defaultRowHeight="0" customHeight="1" zeroHeight="1"/>
  <cols>
    <col min="1" max="6" width="15.7109375" style="43" customWidth="1"/>
    <col min="7" max="16384" width="11.42578125" style="43"/>
  </cols>
  <sheetData>
    <row r="1" spans="1:8" ht="20.100000000000001" customHeight="1">
      <c r="A1" s="343" t="s">
        <v>454</v>
      </c>
      <c r="B1" s="343"/>
      <c r="C1" s="343"/>
      <c r="D1" s="343"/>
      <c r="E1" s="343"/>
      <c r="F1" s="343"/>
    </row>
    <row r="2" spans="1:8" ht="20.100000000000001" customHeight="1">
      <c r="A2" s="343"/>
      <c r="B2" s="343"/>
      <c r="C2" s="343"/>
      <c r="D2" s="343"/>
      <c r="E2" s="343"/>
      <c r="F2" s="343"/>
    </row>
    <row r="3" spans="1:8" ht="20.100000000000001" customHeight="1">
      <c r="A3" s="343"/>
      <c r="B3" s="343"/>
      <c r="C3" s="343"/>
      <c r="D3" s="343"/>
      <c r="E3" s="343"/>
      <c r="F3" s="343"/>
    </row>
    <row r="4" spans="1:8" ht="36" customHeight="1" thickBot="1">
      <c r="A4" s="344"/>
      <c r="B4" s="344"/>
      <c r="C4" s="344"/>
      <c r="D4" s="344"/>
      <c r="E4" s="344"/>
      <c r="F4" s="344"/>
      <c r="G4" s="48"/>
      <c r="H4" s="48"/>
    </row>
    <row r="5" spans="1:8" ht="14.45" customHeight="1" thickTop="1">
      <c r="A5" s="136"/>
      <c r="B5" s="136"/>
      <c r="C5" s="136"/>
      <c r="D5" s="136"/>
      <c r="E5" s="136"/>
      <c r="F5" s="136"/>
      <c r="G5" s="48"/>
      <c r="H5" s="48"/>
    </row>
    <row r="6" spans="1:8" ht="39.6" customHeight="1">
      <c r="A6" s="341" t="str">
        <f>IF('Menu Semaine Portrait'!B6="","",'Menu Semaine Portrait'!B6)</f>
        <v>Carottes râpées à l'aneth</v>
      </c>
      <c r="B6" s="341"/>
      <c r="C6" s="341"/>
      <c r="D6" s="341"/>
      <c r="E6" s="341"/>
      <c r="F6" s="341"/>
    </row>
    <row r="7" spans="1:8" s="46" customFormat="1" ht="39.6" customHeight="1">
      <c r="A7" s="341" t="str">
        <f>IF('Menu Semaine Portrait'!B7="","",'Menu Semaine Portrait'!B7)</f>
        <v>Cubes de betteraves</v>
      </c>
      <c r="B7" s="341"/>
      <c r="C7" s="341"/>
      <c r="D7" s="341"/>
      <c r="E7" s="341"/>
      <c r="F7" s="341"/>
    </row>
    <row r="8" spans="1:8" s="46" customFormat="1" ht="39.6" customHeight="1">
      <c r="A8" s="341" t="str">
        <f>IF('Menu Semaine Portrait'!B8="","",'Menu Semaine Portrait'!B8)</f>
        <v>Œuf dur à la mayonnaise</v>
      </c>
      <c r="B8" s="341"/>
      <c r="C8" s="341"/>
      <c r="D8" s="341"/>
      <c r="E8" s="341"/>
      <c r="F8" s="341"/>
    </row>
    <row r="9" spans="1:8" s="46" customFormat="1" ht="16.5" customHeight="1">
      <c r="A9" s="145"/>
      <c r="B9" s="145"/>
      <c r="C9" s="145"/>
      <c r="D9" s="145"/>
      <c r="E9" s="145"/>
      <c r="F9" s="145"/>
    </row>
    <row r="10" spans="1:8" s="46" customFormat="1" ht="16.5" customHeight="1">
      <c r="A10" s="145"/>
      <c r="B10" s="145"/>
      <c r="C10" s="145"/>
      <c r="D10" s="145"/>
      <c r="E10" s="145"/>
      <c r="F10" s="145"/>
    </row>
    <row r="11" spans="1:8" s="46" customFormat="1" ht="39.6" customHeight="1">
      <c r="A11" s="341" t="str">
        <f>IF('Menu Semaine Portrait'!B10="","",'Menu Semaine Portrait'!B10)</f>
        <v>Sauté de porc au caramel</v>
      </c>
      <c r="B11" s="341"/>
      <c r="C11" s="341"/>
      <c r="D11" s="341"/>
      <c r="E11" s="341"/>
      <c r="F11" s="341"/>
    </row>
    <row r="12" spans="1:8" s="46" customFormat="1" ht="39.6" customHeight="1">
      <c r="A12" s="342" t="str">
        <f>IF('Menu Semaine Portrait'!B11="","",'Menu Semaine Portrait'!B11)</f>
        <v>Croustillant de poisson</v>
      </c>
      <c r="B12" s="342"/>
      <c r="C12" s="342"/>
      <c r="D12" s="342"/>
      <c r="E12" s="342"/>
      <c r="F12" s="342"/>
    </row>
    <row r="13" spans="1:8" ht="39.6" customHeight="1">
      <c r="A13" s="342" t="str">
        <f>IF('Menu Semaine Portrait'!B13="","",'Menu Semaine Portrait'!B12)</f>
        <v/>
      </c>
      <c r="B13" s="342"/>
      <c r="C13" s="342"/>
      <c r="D13" s="342"/>
      <c r="E13" s="342"/>
      <c r="F13" s="342"/>
    </row>
    <row r="14" spans="1:8" ht="16.5" customHeight="1">
      <c r="A14" s="144"/>
      <c r="B14" s="144"/>
      <c r="C14" s="144"/>
      <c r="D14" s="144"/>
      <c r="E14" s="144"/>
      <c r="F14" s="144"/>
    </row>
    <row r="15" spans="1:8" ht="16.5" customHeight="1">
      <c r="A15" s="144"/>
      <c r="B15" s="144"/>
      <c r="C15" s="144"/>
      <c r="D15" s="144"/>
      <c r="E15" s="144"/>
      <c r="F15" s="144"/>
    </row>
    <row r="16" spans="1:8" ht="37.5" customHeight="1">
      <c r="A16" s="341" t="str">
        <f>IF('Menu Semaine Portrait'!B14="","",'Menu Semaine Portrait'!B14)</f>
        <v>Brocolis</v>
      </c>
      <c r="B16" s="341"/>
      <c r="C16" s="341"/>
      <c r="D16" s="341"/>
      <c r="E16" s="341"/>
      <c r="F16" s="341"/>
    </row>
    <row r="17" spans="1:6" s="47" customFormat="1" ht="37.5" customHeight="1">
      <c r="A17" s="341" t="str">
        <f>IF('Menu Semaine Portrait'!B15="","",'Menu Semaine Portrait'!B15)</f>
        <v>Macaroni</v>
      </c>
      <c r="B17" s="341"/>
      <c r="C17" s="341"/>
      <c r="D17" s="341"/>
      <c r="E17" s="341"/>
      <c r="F17" s="341"/>
    </row>
    <row r="18" spans="1:6" ht="37.5" customHeight="1">
      <c r="A18" s="342" t="str">
        <f>IF('Menu Semaine Portrait'!B16="","",'Menu Semaine Portrait'!B16)</f>
        <v/>
      </c>
      <c r="B18" s="342"/>
      <c r="C18" s="342"/>
      <c r="D18" s="342"/>
      <c r="E18" s="342"/>
      <c r="F18" s="342"/>
    </row>
    <row r="19" spans="1:6" ht="17.45" customHeight="1">
      <c r="A19" s="144"/>
      <c r="B19" s="144"/>
      <c r="C19" s="144"/>
      <c r="D19" s="144"/>
      <c r="E19" s="144"/>
      <c r="F19" s="144"/>
    </row>
    <row r="20" spans="1:6" ht="17.45" customHeight="1">
      <c r="A20" s="139"/>
      <c r="B20" s="139"/>
      <c r="C20" s="139"/>
      <c r="D20" s="139"/>
      <c r="E20" s="139"/>
      <c r="F20" s="139"/>
    </row>
    <row r="21" spans="1:6" ht="39" customHeight="1">
      <c r="A21" s="341" t="str">
        <f>IF('Menu Semaine Portrait'!B18="","",'Menu Semaine Portrait'!B18)</f>
        <v>Saint Paulin</v>
      </c>
      <c r="B21" s="341"/>
      <c r="C21" s="341"/>
      <c r="D21" s="341"/>
      <c r="E21" s="341"/>
      <c r="F21" s="341"/>
    </row>
    <row r="22" spans="1:6" ht="39" customHeight="1">
      <c r="A22" s="341" t="str">
        <f>IF('Menu Semaine Portrait'!B19="","",'Menu Semaine Portrait'!B19)</f>
        <v>Croc lait</v>
      </c>
      <c r="B22" s="341"/>
      <c r="C22" s="341"/>
      <c r="D22" s="341"/>
      <c r="E22" s="341"/>
      <c r="F22" s="341"/>
    </row>
    <row r="23" spans="1:6" ht="39" customHeight="1">
      <c r="A23" s="341" t="str">
        <f>IF('Menu Semaine Portrait'!B20="","",'Menu Semaine Portrait'!B20)</f>
        <v>Assortiment de Yaourts</v>
      </c>
      <c r="B23" s="341"/>
      <c r="C23" s="341"/>
      <c r="D23" s="341"/>
      <c r="E23" s="341"/>
      <c r="F23" s="341"/>
    </row>
    <row r="24" spans="1:6" ht="14.25" customHeight="1">
      <c r="A24" s="342" t="str">
        <f>IF('Menu Semaine Portrait'!B21="","",'Menu Semaine Portrait'!B21)</f>
        <v/>
      </c>
      <c r="B24" s="342"/>
      <c r="C24" s="342"/>
      <c r="D24" s="342"/>
      <c r="E24" s="342"/>
      <c r="F24" s="342"/>
    </row>
    <row r="25" spans="1:6" ht="14.25" customHeight="1">
      <c r="A25" s="139"/>
      <c r="B25" s="139"/>
      <c r="C25" s="139"/>
      <c r="D25" s="139"/>
      <c r="E25" s="139"/>
      <c r="F25" s="139"/>
    </row>
    <row r="26" spans="1:6" ht="36.950000000000003" customHeight="1">
      <c r="A26" s="341" t="str">
        <f>IF('Menu Semaine Portrait'!B22="","",'Menu Semaine Portrait'!B22)</f>
        <v>Corbeille de fruits</v>
      </c>
      <c r="B26" s="341"/>
      <c r="C26" s="341"/>
      <c r="D26" s="341"/>
      <c r="E26" s="341"/>
      <c r="F26" s="341"/>
    </row>
    <row r="27" spans="1:6" ht="36.950000000000003" customHeight="1">
      <c r="A27" s="341" t="str">
        <f>IF('Menu Semaine Portrait'!B23="","",'Menu Semaine Portrait'!B23)</f>
        <v>Compote allégée pomme pêche</v>
      </c>
      <c r="B27" s="341"/>
      <c r="C27" s="341"/>
      <c r="D27" s="341"/>
      <c r="E27" s="341"/>
      <c r="F27" s="341"/>
    </row>
    <row r="28" spans="1:6" ht="36.950000000000003" customHeight="1">
      <c r="A28" s="341" t="str">
        <f>IF('Menu Semaine Portrait'!B24="","",'Menu Semaine Portrait'!B24)</f>
        <v>Milk shake à la fraise</v>
      </c>
      <c r="B28" s="341"/>
      <c r="C28" s="341"/>
      <c r="D28" s="341"/>
      <c r="E28" s="341"/>
      <c r="F28" s="341"/>
    </row>
    <row r="29" spans="1:6" ht="36.950000000000003" customHeight="1">
      <c r="A29" s="341" t="str">
        <f>IF('Menu Semaine Portrait'!B25="","",'Menu Semaine Portrait'!B25)</f>
        <v>Tarte aux pommes Alsacienne</v>
      </c>
      <c r="B29" s="341"/>
      <c r="C29" s="341"/>
      <c r="D29" s="341"/>
      <c r="E29" s="341"/>
      <c r="F29" s="341"/>
    </row>
    <row r="30" spans="1:6" ht="21" customHeight="1">
      <c r="A30" s="342"/>
      <c r="B30" s="342"/>
      <c r="C30" s="342"/>
      <c r="D30" s="342"/>
      <c r="E30" s="342"/>
      <c r="F30" s="342"/>
    </row>
    <row r="31" spans="1:6" s="47" customFormat="1" ht="14.45" customHeight="1">
      <c r="A31" s="342"/>
      <c r="B31" s="342"/>
      <c r="C31" s="342"/>
      <c r="D31" s="342"/>
      <c r="E31" s="342"/>
      <c r="F31" s="342"/>
    </row>
    <row r="32" spans="1:6" ht="20.25"/>
    <row r="33" ht="20.25"/>
    <row r="34" ht="20.25"/>
    <row r="35" ht="20.25"/>
    <row r="36" ht="20.25"/>
    <row r="37" ht="20.25"/>
    <row r="38" ht="20.25"/>
    <row r="39" ht="20.25"/>
    <row r="40" ht="20.25"/>
    <row r="41" ht="20.25"/>
    <row r="42" ht="20.25"/>
    <row r="43" ht="20.25"/>
    <row r="44" ht="20.25"/>
    <row r="45" ht="20.25"/>
    <row r="46" ht="20.25"/>
    <row r="47" ht="20.25"/>
    <row r="48" ht="20.25"/>
    <row r="49" ht="20.25"/>
    <row r="50" ht="20.25"/>
    <row r="51" ht="20.25"/>
    <row r="52" ht="20.25"/>
    <row r="53" ht="20.25" customHeight="1"/>
    <row r="54" ht="20.25" customHeight="1"/>
    <row r="55" ht="20.25" customHeight="1"/>
    <row r="56" ht="0" hidden="1" customHeight="1"/>
    <row r="57" ht="0" hidden="1" customHeight="1"/>
    <row r="58" ht="0" hidden="1" customHeight="1"/>
    <row r="59" ht="0" hidden="1" customHeight="1"/>
    <row r="60" ht="0" hidden="1" customHeight="1"/>
    <row r="61" ht="0" hidden="1" customHeight="1"/>
    <row r="62" ht="0" hidden="1" customHeight="1"/>
    <row r="63" ht="0" hidden="1" customHeight="1"/>
    <row r="64" ht="0" hidden="1" customHeight="1"/>
    <row r="65" ht="0" hidden="1" customHeight="1"/>
    <row r="66" ht="0" hidden="1" customHeight="1"/>
  </sheetData>
  <mergeCells count="20">
    <mergeCell ref="A1:F4"/>
    <mergeCell ref="A6:F6"/>
    <mergeCell ref="A24:F24"/>
    <mergeCell ref="A11:F11"/>
    <mergeCell ref="A12:F12"/>
    <mergeCell ref="A13:F13"/>
    <mergeCell ref="A18:F18"/>
    <mergeCell ref="A21:F21"/>
    <mergeCell ref="A16:F16"/>
    <mergeCell ref="A17:F17"/>
    <mergeCell ref="A8:F8"/>
    <mergeCell ref="A7:F7"/>
    <mergeCell ref="A22:F22"/>
    <mergeCell ref="A23:F23"/>
    <mergeCell ref="A26:F26"/>
    <mergeCell ref="A27:F27"/>
    <mergeCell ref="A30:F30"/>
    <mergeCell ref="A31:F31"/>
    <mergeCell ref="A28:F28"/>
    <mergeCell ref="A29:F29"/>
  </mergeCells>
  <printOptions horizontalCentered="1"/>
  <pageMargins left="0.59055118110236227" right="0.59055118110236227" top="0.59055118110236227" bottom="0.19685039370078741" header="0.51181102362204722" footer="0.51181102362204722"/>
  <pageSetup paperSize="9" scale="89" fitToWidth="0" orientation="portrait" r:id="rId1"/>
  <headerFooter alignWithMargins="0"/>
</worksheet>
</file>

<file path=xl/worksheets/sheet6.xml><?xml version="1.0" encoding="utf-8"?>
<worksheet xmlns="http://schemas.openxmlformats.org/spreadsheetml/2006/main" xmlns:r="http://schemas.openxmlformats.org/officeDocument/2006/relationships">
  <sheetPr codeName="Feuil537">
    <tabColor indexed="50"/>
  </sheetPr>
  <dimension ref="A1:H38"/>
  <sheetViews>
    <sheetView showGridLines="0" view="pageBreakPreview" zoomScale="60" zoomScaleNormal="70" workbookViewId="0">
      <selection activeCell="A6" sqref="A6:F6"/>
    </sheetView>
  </sheetViews>
  <sheetFormatPr baseColWidth="10" defaultColWidth="11.42578125" defaultRowHeight="20.25" zeroHeight="1"/>
  <cols>
    <col min="1" max="6" width="15.7109375" style="1" customWidth="1"/>
    <col min="7" max="16384" width="11.42578125" style="1"/>
  </cols>
  <sheetData>
    <row r="1" spans="1:8" ht="20.100000000000001" customHeight="1"/>
    <row r="2" spans="1:8" ht="20.100000000000001" customHeight="1"/>
    <row r="3" spans="1:8" ht="20.100000000000001" customHeight="1">
      <c r="A3" s="345" t="s">
        <v>63</v>
      </c>
      <c r="B3" s="345"/>
      <c r="C3" s="345"/>
      <c r="D3" s="345"/>
      <c r="E3" s="345"/>
      <c r="F3" s="345"/>
    </row>
    <row r="4" spans="1:8" s="43" customFormat="1" ht="147" customHeight="1" thickBot="1">
      <c r="A4" s="346"/>
      <c r="B4" s="346"/>
      <c r="C4" s="346"/>
      <c r="D4" s="346"/>
      <c r="E4" s="346"/>
      <c r="F4" s="346"/>
      <c r="G4" s="48"/>
      <c r="H4" s="48"/>
    </row>
    <row r="5" spans="1:8" s="43" customFormat="1" ht="30.6" customHeight="1" thickTop="1">
      <c r="A5" s="44"/>
      <c r="B5" s="45"/>
      <c r="C5" s="45"/>
      <c r="D5" s="45"/>
      <c r="E5" s="45"/>
    </row>
    <row r="6" spans="1:8" s="46" customFormat="1" ht="96.95" customHeight="1">
      <c r="A6" s="348" t="str">
        <f>IF(SEMAINE!B17="","",SEMAINE!B17)</f>
        <v>Carottes râpées à l'aneth</v>
      </c>
      <c r="B6" s="348"/>
      <c r="C6" s="348"/>
      <c r="D6" s="348"/>
      <c r="E6" s="348"/>
      <c r="F6" s="348"/>
    </row>
    <row r="7" spans="1:8" s="43" customFormat="1" ht="96.95" customHeight="1">
      <c r="A7" s="348" t="str">
        <f>IF(SEMAINE!B22="","",SEMAINE!B22)</f>
        <v>Sauté de bœuf sauce curry</v>
      </c>
      <c r="B7" s="348"/>
      <c r="C7" s="348"/>
      <c r="D7" s="348"/>
      <c r="E7" s="348"/>
      <c r="F7" s="348"/>
    </row>
    <row r="8" spans="1:8" s="43" customFormat="1" ht="96.95" customHeight="1">
      <c r="A8" s="348" t="str">
        <f>IF(SEMAINE!B26="","",SEMAINE!B26)</f>
        <v>Macaroni</v>
      </c>
      <c r="B8" s="348"/>
      <c r="C8" s="348"/>
      <c r="D8" s="348"/>
      <c r="E8" s="348"/>
      <c r="F8" s="348"/>
    </row>
    <row r="9" spans="1:8" s="47" customFormat="1" ht="96.95" customHeight="1">
      <c r="A9" s="348" t="str">
        <f>IF(SEMAINE!B33="","",SEMAINE!B33)</f>
        <v>Saint Paulin</v>
      </c>
      <c r="B9" s="348"/>
      <c r="C9" s="348"/>
      <c r="D9" s="348"/>
      <c r="E9" s="348"/>
      <c r="F9" s="348"/>
    </row>
    <row r="10" spans="1:8" s="43" customFormat="1" ht="96.95" customHeight="1">
      <c r="A10" s="348" t="str">
        <f>IF(SEMAINE!B40="","",SEMAINE!B40)</f>
        <v>Corbeille de fruits</v>
      </c>
      <c r="B10" s="348"/>
      <c r="C10" s="348"/>
      <c r="D10" s="348"/>
      <c r="E10" s="348"/>
      <c r="F10" s="348"/>
    </row>
    <row r="11" spans="1:8" s="43" customFormat="1" ht="96.95" customHeight="1">
      <c r="A11" s="349" t="s">
        <v>66</v>
      </c>
      <c r="B11" s="349"/>
      <c r="C11" s="349"/>
      <c r="D11" s="349"/>
      <c r="E11" s="349"/>
      <c r="F11" s="349"/>
    </row>
    <row r="12" spans="1:8" s="43" customFormat="1" ht="75" customHeight="1">
      <c r="A12" s="347"/>
      <c r="B12" s="347"/>
      <c r="C12" s="347"/>
      <c r="D12" s="347"/>
      <c r="E12" s="347"/>
      <c r="F12" s="347"/>
    </row>
    <row r="13" spans="1:8"/>
    <row r="14" spans="1:8"/>
    <row r="15" spans="1:8"/>
    <row r="16" spans="1:8"/>
    <row r="17"/>
    <row r="18"/>
    <row r="19"/>
    <row r="20"/>
    <row r="21"/>
    <row r="22"/>
    <row r="23"/>
    <row r="24"/>
    <row r="25"/>
    <row r="26"/>
    <row r="27"/>
    <row r="28"/>
    <row r="29"/>
    <row r="30"/>
    <row r="31"/>
    <row r="32"/>
    <row r="33"/>
    <row r="34"/>
    <row r="35"/>
    <row r="36"/>
    <row r="37"/>
    <row r="38"/>
  </sheetData>
  <mergeCells count="8">
    <mergeCell ref="A3:F4"/>
    <mergeCell ref="A12:F12"/>
    <mergeCell ref="A6:F6"/>
    <mergeCell ref="A7:F7"/>
    <mergeCell ref="A8:F8"/>
    <mergeCell ref="A9:F9"/>
    <mergeCell ref="A10:F10"/>
    <mergeCell ref="A11:F11"/>
  </mergeCells>
  <phoneticPr fontId="0" type="noConversion"/>
  <printOptions horizontalCentered="1"/>
  <pageMargins left="0.59055118110236227" right="0.59055118110236227" top="0.59055118110236227" bottom="0.19685039370078741" header="0.51181102362204722" footer="0.51181102362204722"/>
  <pageSetup paperSize="9" scale="90" orientation="portrait" blackAndWhite="1" r:id="rId1"/>
  <headerFooter alignWithMargins="0"/>
  <legacyDrawing r:id="rId2"/>
</worksheet>
</file>

<file path=xl/worksheets/sheet7.xml><?xml version="1.0" encoding="utf-8"?>
<worksheet xmlns="http://schemas.openxmlformats.org/spreadsheetml/2006/main" xmlns:r="http://schemas.openxmlformats.org/officeDocument/2006/relationships">
  <sheetPr codeName="Feuil539">
    <tabColor indexed="20"/>
  </sheetPr>
  <dimension ref="A1:F50"/>
  <sheetViews>
    <sheetView showGridLines="0" zoomScale="60" zoomScaleNormal="60" workbookViewId="0">
      <selection activeCell="A6" sqref="A6:F6"/>
    </sheetView>
  </sheetViews>
  <sheetFormatPr baseColWidth="10" defaultColWidth="11.42578125" defaultRowHeight="20.25" zeroHeight="1"/>
  <cols>
    <col min="1" max="6" width="15.7109375" style="1" customWidth="1"/>
    <col min="7" max="16384" width="11.42578125" style="1"/>
  </cols>
  <sheetData>
    <row r="1" spans="1:6"/>
    <row r="2" spans="1:6"/>
    <row r="3" spans="1:6" ht="20.25" customHeight="1">
      <c r="A3" s="350" t="s">
        <v>65</v>
      </c>
      <c r="B3" s="350"/>
      <c r="C3" s="350"/>
      <c r="D3" s="350"/>
      <c r="E3" s="350"/>
      <c r="F3" s="350"/>
    </row>
    <row r="4" spans="1:6" ht="146.25" customHeight="1" thickBot="1">
      <c r="A4" s="351"/>
      <c r="B4" s="351"/>
      <c r="C4" s="351"/>
      <c r="D4" s="351"/>
      <c r="E4" s="351"/>
      <c r="F4" s="351"/>
    </row>
    <row r="5" spans="1:6" s="43" customFormat="1" ht="30.6" customHeight="1" thickTop="1">
      <c r="A5" s="44"/>
      <c r="B5" s="45"/>
      <c r="C5" s="45"/>
      <c r="D5" s="45"/>
      <c r="E5" s="45"/>
    </row>
    <row r="6" spans="1:6" s="20" customFormat="1" ht="96.95" customHeight="1">
      <c r="A6" s="352" t="s">
        <v>14</v>
      </c>
      <c r="B6" s="352"/>
      <c r="C6" s="352"/>
      <c r="D6" s="352"/>
      <c r="E6" s="352"/>
      <c r="F6" s="352"/>
    </row>
    <row r="7" spans="1:6" s="19" customFormat="1" ht="96.95" customHeight="1">
      <c r="A7" s="353">
        <f>SEMAINE!B9</f>
        <v>43234</v>
      </c>
      <c r="B7" s="353"/>
      <c r="C7" s="353"/>
      <c r="D7" s="353"/>
      <c r="E7" s="353"/>
      <c r="F7" s="353"/>
    </row>
    <row r="8" spans="1:6" s="19" customFormat="1" ht="96.95" customHeight="1">
      <c r="A8" s="354" t="s">
        <v>31</v>
      </c>
      <c r="B8" s="354"/>
      <c r="C8" s="354"/>
      <c r="D8" s="354"/>
      <c r="E8" s="354"/>
      <c r="F8" s="354"/>
    </row>
    <row r="9" spans="1:6" ht="96.95" customHeight="1">
      <c r="A9" s="356" t="str">
        <f>IF(SEMAINE!B43="","",SEMAINE!B43)</f>
        <v>Mathias</v>
      </c>
      <c r="B9" s="356"/>
      <c r="C9" s="356"/>
      <c r="D9" s="356"/>
      <c r="E9" s="356"/>
      <c r="F9" s="356"/>
    </row>
    <row r="10" spans="1:6" ht="96.95" customHeight="1">
      <c r="A10" s="356"/>
      <c r="B10" s="356"/>
      <c r="C10" s="356"/>
      <c r="D10" s="356"/>
      <c r="E10" s="356"/>
      <c r="F10" s="356"/>
    </row>
    <row r="11" spans="1:6" s="19" customFormat="1" ht="96.95" customHeight="1">
      <c r="A11" s="355"/>
      <c r="B11" s="355"/>
      <c r="C11" s="355"/>
      <c r="D11" s="355"/>
      <c r="E11" s="355"/>
      <c r="F11" s="355"/>
    </row>
    <row r="12" spans="1:6" s="43" customFormat="1" ht="75" customHeight="1">
      <c r="A12" s="347"/>
      <c r="B12" s="347"/>
      <c r="C12" s="347"/>
      <c r="D12" s="347"/>
      <c r="E12" s="347"/>
      <c r="F12" s="347"/>
    </row>
    <row r="13" spans="1:6"/>
    <row r="14" spans="1:6"/>
    <row r="15" spans="1:6"/>
    <row r="16" spans="1:6"/>
    <row r="17"/>
    <row r="18"/>
    <row r="19"/>
    <row r="20"/>
    <row r="21"/>
    <row r="22"/>
    <row r="23"/>
    <row r="24"/>
    <row r="25"/>
    <row r="26"/>
    <row r="27"/>
    <row r="28"/>
    <row r="29"/>
    <row r="30"/>
    <row r="31"/>
    <row r="32"/>
    <row r="33"/>
    <row r="34"/>
    <row r="35"/>
    <row r="36"/>
    <row r="37"/>
    <row r="38"/>
    <row r="39"/>
    <row r="40"/>
    <row r="41"/>
    <row r="42"/>
    <row r="43"/>
    <row r="44"/>
    <row r="45"/>
    <row r="46"/>
    <row r="47"/>
    <row r="48"/>
    <row r="49"/>
    <row r="50"/>
  </sheetData>
  <mergeCells count="7">
    <mergeCell ref="A3:F4"/>
    <mergeCell ref="A6:F6"/>
    <mergeCell ref="A12:F12"/>
    <mergeCell ref="A7:F7"/>
    <mergeCell ref="A8:F8"/>
    <mergeCell ref="A11:F11"/>
    <mergeCell ref="A9:F10"/>
  </mergeCells>
  <phoneticPr fontId="0" type="noConversion"/>
  <printOptions horizontalCentered="1"/>
  <pageMargins left="0.59055118110236227" right="0.59055118110236227" top="0.59055118110236227" bottom="0.19685039370078741" header="0.51181102362204722" footer="0.51181102362204722"/>
  <pageSetup paperSize="9" scale="90" orientation="portrait" blackAndWhite="1" horizontalDpi="4294967293" verticalDpi="4294967293" r:id="rId1"/>
  <headerFooter alignWithMargins="0"/>
  <legacyDrawing r:id="rId2"/>
</worksheet>
</file>

<file path=xl/worksheets/sheet8.xml><?xml version="1.0" encoding="utf-8"?>
<worksheet xmlns="http://schemas.openxmlformats.org/spreadsheetml/2006/main" xmlns:r="http://schemas.openxmlformats.org/officeDocument/2006/relationships">
  <dimension ref="A1:F39"/>
  <sheetViews>
    <sheetView showGridLines="0" view="pageBreakPreview" zoomScale="60" zoomScaleNormal="50" workbookViewId="0">
      <selection activeCell="A7" sqref="A7:E7"/>
    </sheetView>
  </sheetViews>
  <sheetFormatPr baseColWidth="10" defaultColWidth="11.42578125" defaultRowHeight="0" customHeight="1" zeroHeight="1"/>
  <cols>
    <col min="1" max="5" width="15.85546875" style="43" customWidth="1"/>
    <col min="6" max="16384" width="11.42578125" style="43"/>
  </cols>
  <sheetData>
    <row r="1" spans="1:6" ht="20.100000000000001" customHeight="1">
      <c r="A1" s="357" t="s">
        <v>453</v>
      </c>
      <c r="B1" s="357"/>
      <c r="C1" s="357"/>
      <c r="D1" s="357"/>
      <c r="E1" s="357"/>
    </row>
    <row r="2" spans="1:6" ht="20.100000000000001" customHeight="1">
      <c r="A2" s="357"/>
      <c r="B2" s="357"/>
      <c r="C2" s="357"/>
      <c r="D2" s="357"/>
      <c r="E2" s="357"/>
    </row>
    <row r="3" spans="1:6" ht="20.100000000000001" customHeight="1">
      <c r="A3" s="357"/>
      <c r="B3" s="357"/>
      <c r="C3" s="357"/>
      <c r="D3" s="357"/>
      <c r="E3" s="357"/>
    </row>
    <row r="4" spans="1:6" ht="147" customHeight="1" thickBot="1">
      <c r="A4" s="358"/>
      <c r="B4" s="358"/>
      <c r="C4" s="358"/>
      <c r="D4" s="358"/>
      <c r="E4" s="358"/>
      <c r="F4" s="48"/>
    </row>
    <row r="5" spans="1:6" ht="30" customHeight="1" thickTop="1">
      <c r="A5" s="44"/>
      <c r="B5" s="45"/>
      <c r="C5" s="45"/>
      <c r="D5" s="45"/>
      <c r="E5" s="45"/>
    </row>
    <row r="6" spans="1:6" s="46" customFormat="1" ht="96.95" customHeight="1">
      <c r="A6" s="348" t="str">
        <f>IF(SEMAINE!B11="","",SEMAINE!B11)</f>
        <v>Carottes râpées à l'aneth</v>
      </c>
      <c r="B6" s="348"/>
      <c r="C6" s="348"/>
      <c r="D6" s="348"/>
      <c r="E6" s="348"/>
    </row>
    <row r="7" spans="1:6" ht="96.95" customHeight="1">
      <c r="A7" s="348" t="str">
        <f>IF(SEMAINE!B12="","",SEMAINE!B12)</f>
        <v>Cubes de betteraves</v>
      </c>
      <c r="B7" s="348"/>
      <c r="C7" s="348"/>
      <c r="D7" s="348"/>
      <c r="E7" s="348"/>
    </row>
    <row r="8" spans="1:6" ht="96.95" customHeight="1">
      <c r="A8" s="348" t="str">
        <f>IF(SEMAINE!B13="","",SEMAINE!B13)</f>
        <v/>
      </c>
      <c r="B8" s="348"/>
      <c r="C8" s="348"/>
      <c r="D8" s="348"/>
      <c r="E8" s="348"/>
    </row>
    <row r="9" spans="1:6" s="47" customFormat="1" ht="96.95" customHeight="1">
      <c r="A9" s="348" t="str">
        <f>IF(SEMAINE!B14="","",SEMAINE!B14)</f>
        <v/>
      </c>
      <c r="B9" s="348"/>
      <c r="C9" s="348"/>
      <c r="D9" s="348"/>
      <c r="E9" s="348"/>
    </row>
    <row r="10" spans="1:6" ht="96.95" customHeight="1">
      <c r="A10" s="348" t="str">
        <f>IF(SEMAINE!B15="","",SEMAINE!B15)</f>
        <v>Œuf dur à la mayonnaise</v>
      </c>
      <c r="B10" s="348"/>
      <c r="C10" s="348"/>
      <c r="D10" s="348"/>
      <c r="E10" s="348"/>
    </row>
    <row r="11" spans="1:6" ht="75" customHeight="1">
      <c r="A11" s="137"/>
      <c r="B11" s="137"/>
      <c r="C11" s="137"/>
      <c r="D11" s="137"/>
      <c r="E11" s="137"/>
    </row>
    <row r="12" spans="1:6" ht="20.25"/>
    <row r="13" spans="1:6" ht="20.25"/>
    <row r="14" spans="1:6" ht="20.25"/>
    <row r="15" spans="1:6" ht="20.25"/>
    <row r="16" spans="1:6" ht="20.25"/>
    <row r="17" ht="20.25"/>
    <row r="18" ht="20.25"/>
    <row r="19" ht="20.25"/>
    <row r="20" ht="20.25"/>
    <row r="21" ht="20.25"/>
    <row r="22" ht="20.25"/>
    <row r="23" ht="20.25"/>
    <row r="24" ht="20.25"/>
    <row r="25" ht="20.25"/>
    <row r="26" ht="20.25"/>
    <row r="27" ht="20.25"/>
    <row r="28" ht="20.25"/>
    <row r="29" ht="20.25"/>
    <row r="30" ht="20.25"/>
    <row r="31" ht="20.25"/>
    <row r="32" ht="20.25"/>
    <row r="33" ht="20.25"/>
    <row r="34" ht="20.25"/>
    <row r="35" ht="20.25"/>
    <row r="36" ht="20.25"/>
    <row r="37" ht="20.25"/>
    <row r="38" ht="20.25"/>
    <row r="39" ht="0" hidden="1" customHeight="1"/>
  </sheetData>
  <mergeCells count="6">
    <mergeCell ref="A8:E8"/>
    <mergeCell ref="A7:E7"/>
    <mergeCell ref="A6:E6"/>
    <mergeCell ref="A1:E4"/>
    <mergeCell ref="A10:E10"/>
    <mergeCell ref="A9:E9"/>
  </mergeCells>
  <printOptions horizontalCentered="1"/>
  <pageMargins left="0.70866141732283472" right="0.70866141732283472" top="0.74803149606299213" bottom="0.74803149606299213" header="0.31496062992125984" footer="0.31496062992125984"/>
  <pageSetup paperSize="9" orientation="portrait" verticalDpi="4294967293" r:id="rId1"/>
  <legacyDrawing r:id="rId2"/>
</worksheet>
</file>

<file path=xl/worksheets/sheet9.xml><?xml version="1.0" encoding="utf-8"?>
<worksheet xmlns="http://schemas.openxmlformats.org/spreadsheetml/2006/main" xmlns:r="http://schemas.openxmlformats.org/officeDocument/2006/relationships">
  <sheetPr codeName="Feuil534">
    <tabColor indexed="16"/>
  </sheetPr>
  <dimension ref="A1:G39"/>
  <sheetViews>
    <sheetView showGridLines="0" zoomScale="70" zoomScaleNormal="70" workbookViewId="0">
      <selection activeCell="A11" sqref="A11:E11"/>
    </sheetView>
  </sheetViews>
  <sheetFormatPr baseColWidth="10" defaultColWidth="11.42578125" defaultRowHeight="20.25" zeroHeight="1"/>
  <cols>
    <col min="1" max="5" width="15.7109375" style="43" customWidth="1"/>
    <col min="6" max="16384" width="11.42578125" style="43"/>
  </cols>
  <sheetData>
    <row r="1" spans="1:7" ht="20.100000000000001" customHeight="1"/>
    <row r="2" spans="1:7" ht="20.100000000000001" customHeight="1">
      <c r="A2" s="359" t="s">
        <v>62</v>
      </c>
      <c r="B2" s="359"/>
      <c r="C2" s="359"/>
      <c r="D2" s="359"/>
      <c r="E2" s="359"/>
    </row>
    <row r="3" spans="1:7" ht="20.100000000000001" customHeight="1">
      <c r="A3" s="359"/>
      <c r="B3" s="359"/>
      <c r="C3" s="359"/>
      <c r="D3" s="359"/>
      <c r="E3" s="359"/>
    </row>
    <row r="4" spans="1:7" ht="147" customHeight="1" thickBot="1">
      <c r="A4" s="360"/>
      <c r="B4" s="360"/>
      <c r="C4" s="360"/>
      <c r="D4" s="360"/>
      <c r="E4" s="360"/>
      <c r="F4" s="48"/>
      <c r="G4" s="48"/>
    </row>
    <row r="5" spans="1:7" ht="30" customHeight="1" thickTop="1">
      <c r="A5" s="44"/>
      <c r="B5" s="45"/>
      <c r="C5" s="45"/>
      <c r="D5" s="45"/>
      <c r="E5" s="45"/>
    </row>
    <row r="6" spans="1:7" s="46" customFormat="1" ht="96.95" customHeight="1">
      <c r="A6" s="348" t="str">
        <f>IF(SEMAINE!B19="","",SEMAINE!B19)</f>
        <v>Sauté de porc au caramel</v>
      </c>
      <c r="B6" s="348"/>
      <c r="C6" s="348"/>
      <c r="D6" s="348"/>
      <c r="E6" s="348"/>
    </row>
    <row r="7" spans="1:7" ht="96.95" customHeight="1">
      <c r="A7" s="348" t="str">
        <f>IF(SEMAINE!B20="","",SEMAINE!B20)</f>
        <v>Croustillant de poisson</v>
      </c>
      <c r="B7" s="348"/>
      <c r="C7" s="348"/>
      <c r="D7" s="348"/>
      <c r="E7" s="348"/>
    </row>
    <row r="8" spans="1:7" ht="96.95" customHeight="1">
      <c r="A8" s="348" t="str">
        <f>IF(SEMAINE!B21="","",SEMAINE!B21)</f>
        <v/>
      </c>
      <c r="B8" s="348"/>
      <c r="C8" s="348"/>
      <c r="D8" s="348"/>
      <c r="E8" s="348"/>
    </row>
    <row r="9" spans="1:7" s="47" customFormat="1" ht="96.95" customHeight="1">
      <c r="A9" s="348" t="str">
        <f>IF(SEMAINE!B23="","",SEMAINE!B23)</f>
        <v>Brocolis</v>
      </c>
      <c r="B9" s="348"/>
      <c r="C9" s="348"/>
      <c r="D9" s="348"/>
      <c r="E9" s="348"/>
    </row>
    <row r="10" spans="1:7" ht="96.95" customHeight="1">
      <c r="A10" s="348" t="str">
        <f>IF(SEMAINE!B24="","",SEMAINE!B24)</f>
        <v>Macaroni</v>
      </c>
      <c r="B10" s="348"/>
      <c r="C10" s="348"/>
      <c r="D10" s="348"/>
      <c r="E10" s="348"/>
    </row>
    <row r="11" spans="1:7" ht="96.95" customHeight="1">
      <c r="A11" s="348" t="str">
        <f>IF(SEMAINE!B25="","",SEMAINE!B25)</f>
        <v/>
      </c>
      <c r="B11" s="348"/>
      <c r="C11" s="348"/>
      <c r="D11" s="348"/>
      <c r="E11" s="348"/>
    </row>
    <row r="12" spans="1:7" ht="75" customHeight="1">
      <c r="A12" s="361"/>
      <c r="B12" s="361"/>
      <c r="C12" s="361"/>
      <c r="D12" s="361"/>
      <c r="E12" s="361"/>
    </row>
    <row r="13" spans="1:7"/>
    <row r="14" spans="1:7"/>
    <row r="15" spans="1:7"/>
    <row r="16" spans="1:7"/>
    <row r="17"/>
    <row r="18"/>
    <row r="19"/>
    <row r="20"/>
    <row r="21"/>
    <row r="22"/>
    <row r="23"/>
    <row r="24"/>
    <row r="25"/>
    <row r="26"/>
    <row r="27"/>
    <row r="28"/>
    <row r="29"/>
    <row r="30"/>
    <row r="31"/>
    <row r="32"/>
    <row r="33"/>
    <row r="34"/>
    <row r="35"/>
    <row r="36"/>
    <row r="37"/>
    <row r="38"/>
    <row r="39"/>
  </sheetData>
  <mergeCells count="8">
    <mergeCell ref="A2:E4"/>
    <mergeCell ref="A10:E10"/>
    <mergeCell ref="A11:E11"/>
    <mergeCell ref="A12:E12"/>
    <mergeCell ref="A6:E6"/>
    <mergeCell ref="A7:E7"/>
    <mergeCell ref="A8:E8"/>
    <mergeCell ref="A9:E9"/>
  </mergeCells>
  <phoneticPr fontId="0" type="noConversion"/>
  <printOptions horizontalCentered="1"/>
  <pageMargins left="0.70866141732283472" right="0.70866141732283472" top="0.74803149606299213" bottom="0.74803149606299213" header="0.31496062992125984" footer="0.31496062992125984"/>
  <pageSetup paperSize="9" orientation="portrait" horizontalDpi="4294967293" vertic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35</vt:i4>
      </vt:variant>
      <vt:variant>
        <vt:lpstr>Plages nommées</vt:lpstr>
      </vt:variant>
      <vt:variant>
        <vt:i4>146</vt:i4>
      </vt:variant>
    </vt:vector>
  </HeadingPairs>
  <TitlesOfParts>
    <vt:vector size="181" baseType="lpstr">
      <vt:lpstr>calendreir des saints</vt:lpstr>
      <vt:lpstr>SEMAINE</vt:lpstr>
      <vt:lpstr>Menu Semaine Portrait</vt:lpstr>
      <vt:lpstr>Menu Semaine Paysage</vt:lpstr>
      <vt:lpstr>Lundi Menu du Jour</vt:lpstr>
      <vt:lpstr>Lundi Déj Sugg Equilibre</vt:lpstr>
      <vt:lpstr>Lundi Fête</vt:lpstr>
      <vt:lpstr>Lundi HO Dej</vt:lpstr>
      <vt:lpstr>Lundi Déj Plat du jour</vt:lpstr>
      <vt:lpstr>Lundi Desserts Dej</vt:lpstr>
      <vt:lpstr>Mardi Menu du Jour</vt:lpstr>
      <vt:lpstr>Mardi Déj Sugg Equilibre</vt:lpstr>
      <vt:lpstr>Mardi Fête</vt:lpstr>
      <vt:lpstr>Mardi HO Dej</vt:lpstr>
      <vt:lpstr>Mardi Déj Plat du jour</vt:lpstr>
      <vt:lpstr>Mardi Desserts Dej</vt:lpstr>
      <vt:lpstr>Mercredi Menu du Jour</vt:lpstr>
      <vt:lpstr>Mercredi Déj Sugg Equilibre</vt:lpstr>
      <vt:lpstr>Mercredi Fête</vt:lpstr>
      <vt:lpstr>Mercredi HO Dej</vt:lpstr>
      <vt:lpstr>Mercredi Déj Plat du jour</vt:lpstr>
      <vt:lpstr>Mercredi Desserts Dej</vt:lpstr>
      <vt:lpstr>Jeudi Menu du Jour</vt:lpstr>
      <vt:lpstr>Jeudi Déj Sugg Equilibre</vt:lpstr>
      <vt:lpstr>Jeudi Fête</vt:lpstr>
      <vt:lpstr>Jeudi HO Dej</vt:lpstr>
      <vt:lpstr>Jeudi Déj Plat du jour</vt:lpstr>
      <vt:lpstr>Jeudi Desserts Dej</vt:lpstr>
      <vt:lpstr>Vendredi Menu du Jour</vt:lpstr>
      <vt:lpstr>Vendredi Déj Sugg Equilibre</vt:lpstr>
      <vt:lpstr>Vendredi Fête</vt:lpstr>
      <vt:lpstr>Vendredi Déjeuner HO</vt:lpstr>
      <vt:lpstr>Vendredi Déj Plat du jour</vt:lpstr>
      <vt:lpstr>Vendredi Déjeuner Desserts</vt:lpstr>
      <vt:lpstr>Affich Viande Bovine</vt:lpstr>
      <vt:lpstr>'Jeudi Déj Plat du jour'!_A65999</vt:lpstr>
      <vt:lpstr>'Jeudi Déj Sugg Equilibre'!_A65999</vt:lpstr>
      <vt:lpstr>'Jeudi Menu du Jour'!_A65999</vt:lpstr>
      <vt:lpstr>'Lundi Déj Sugg Equilibre'!_A65999</vt:lpstr>
      <vt:lpstr>'Mardi Déj Plat du jour'!_A65999</vt:lpstr>
      <vt:lpstr>'Mardi Déj Sugg Equilibre'!_A65999</vt:lpstr>
      <vt:lpstr>'Mardi Menu du Jour'!_A65999</vt:lpstr>
      <vt:lpstr>'Mercredi Déj Plat du jour'!_A65999</vt:lpstr>
      <vt:lpstr>'Mercredi Déj Sugg Equilibre'!_A65999</vt:lpstr>
      <vt:lpstr>'Mercredi Menu du Jour'!_A65999</vt:lpstr>
      <vt:lpstr>'Vendredi Déj Plat du jour'!_A65999</vt:lpstr>
      <vt:lpstr>'Vendredi Déj Sugg Equilibre'!_A65999</vt:lpstr>
      <vt:lpstr>'Vendredi Menu du Jour'!_A65999</vt:lpstr>
      <vt:lpstr>_A65999</vt:lpstr>
      <vt:lpstr>'Jeudi Déj Plat du jour'!_A66000</vt:lpstr>
      <vt:lpstr>'Jeudi Déj Sugg Equilibre'!_A66000</vt:lpstr>
      <vt:lpstr>'Jeudi Menu du Jour'!_A66000</vt:lpstr>
      <vt:lpstr>'Lundi Déj Sugg Equilibre'!_A66000</vt:lpstr>
      <vt:lpstr>'Mardi Déj Plat du jour'!_A66000</vt:lpstr>
      <vt:lpstr>'Mardi Déj Sugg Equilibre'!_A66000</vt:lpstr>
      <vt:lpstr>'Mardi Menu du Jour'!_A66000</vt:lpstr>
      <vt:lpstr>'Mercredi Déj Plat du jour'!_A66000</vt:lpstr>
      <vt:lpstr>'Mercredi Déj Sugg Equilibre'!_A66000</vt:lpstr>
      <vt:lpstr>'Mercredi Menu du Jour'!_A66000</vt:lpstr>
      <vt:lpstr>'Vendredi Déj Plat du jour'!_A66000</vt:lpstr>
      <vt:lpstr>'Vendredi Déj Sugg Equilibre'!_A66000</vt:lpstr>
      <vt:lpstr>'Vendredi Menu du Jour'!_A66000</vt:lpstr>
      <vt:lpstr>_A66000</vt:lpstr>
      <vt:lpstr>'Jeudi Déj Plat du jour'!_A66999</vt:lpstr>
      <vt:lpstr>'Jeudi Déj Sugg Equilibre'!_A66999</vt:lpstr>
      <vt:lpstr>'Jeudi Menu du Jour'!_A66999</vt:lpstr>
      <vt:lpstr>'Lundi Déj Sugg Equilibre'!_A66999</vt:lpstr>
      <vt:lpstr>'Mardi Déj Plat du jour'!_A66999</vt:lpstr>
      <vt:lpstr>'Mardi Déj Sugg Equilibre'!_A66999</vt:lpstr>
      <vt:lpstr>'Mardi Menu du Jour'!_A66999</vt:lpstr>
      <vt:lpstr>'Mercredi Déj Plat du jour'!_A66999</vt:lpstr>
      <vt:lpstr>'Mercredi Déj Sugg Equilibre'!_A66999</vt:lpstr>
      <vt:lpstr>'Mercredi Menu du Jour'!_A66999</vt:lpstr>
      <vt:lpstr>'Vendredi Déj Plat du jour'!_A66999</vt:lpstr>
      <vt:lpstr>'Vendredi Déj Sugg Equilibre'!_A66999</vt:lpstr>
      <vt:lpstr>'Vendredi Menu du Jour'!_A66999</vt:lpstr>
      <vt:lpstr>_A66999</vt:lpstr>
      <vt:lpstr>'Jeudi Déj Plat du jour'!_A67000</vt:lpstr>
      <vt:lpstr>'Jeudi Déj Sugg Equilibre'!_A67000</vt:lpstr>
      <vt:lpstr>'Jeudi Menu du Jour'!_A67000</vt:lpstr>
      <vt:lpstr>'Lundi Déj Sugg Equilibre'!_A67000</vt:lpstr>
      <vt:lpstr>'Mardi Déj Plat du jour'!_A67000</vt:lpstr>
      <vt:lpstr>'Mardi Déj Sugg Equilibre'!_A67000</vt:lpstr>
      <vt:lpstr>'Mardi Menu du Jour'!_A67000</vt:lpstr>
      <vt:lpstr>'Mercredi Déj Plat du jour'!_A67000</vt:lpstr>
      <vt:lpstr>'Mercredi Déj Sugg Equilibre'!_A67000</vt:lpstr>
      <vt:lpstr>'Mercredi Menu du Jour'!_A67000</vt:lpstr>
      <vt:lpstr>'Vendredi Déj Plat du jour'!_A67000</vt:lpstr>
      <vt:lpstr>'Vendredi Déj Sugg Equilibre'!_A67000</vt:lpstr>
      <vt:lpstr>'Vendredi Menu du Jour'!_A67000</vt:lpstr>
      <vt:lpstr>_A67000</vt:lpstr>
      <vt:lpstr>'Jeudi Déj Plat du jour'!_A68000</vt:lpstr>
      <vt:lpstr>'Jeudi Déj Sugg Equilibre'!_A68000</vt:lpstr>
      <vt:lpstr>'Jeudi Menu du Jour'!_A68000</vt:lpstr>
      <vt:lpstr>'Lundi Déj Sugg Equilibre'!_A68000</vt:lpstr>
      <vt:lpstr>'Mardi Déj Plat du jour'!_A68000</vt:lpstr>
      <vt:lpstr>'Mardi Déj Sugg Equilibre'!_A68000</vt:lpstr>
      <vt:lpstr>'Mardi Menu du Jour'!_A68000</vt:lpstr>
      <vt:lpstr>'Mercredi Déj Plat du jour'!_A68000</vt:lpstr>
      <vt:lpstr>'Mercredi Déj Sugg Equilibre'!_A68000</vt:lpstr>
      <vt:lpstr>'Mercredi Menu du Jour'!_A68000</vt:lpstr>
      <vt:lpstr>'Vendredi Déj Plat du jour'!_A68000</vt:lpstr>
      <vt:lpstr>'Vendredi Déj Sugg Equilibre'!_A68000</vt:lpstr>
      <vt:lpstr>'Vendredi Menu du Jour'!_A68000</vt:lpstr>
      <vt:lpstr>_A68000</vt:lpstr>
      <vt:lpstr>'Jeudi Déj Plat du jour'!_A69000</vt:lpstr>
      <vt:lpstr>'Jeudi Déj Sugg Equilibre'!_A69000</vt:lpstr>
      <vt:lpstr>'Jeudi Menu du Jour'!_A69000</vt:lpstr>
      <vt:lpstr>'Lundi Déj Sugg Equilibre'!_A69000</vt:lpstr>
      <vt:lpstr>'Mardi Déj Plat du jour'!_A69000</vt:lpstr>
      <vt:lpstr>'Mardi Déj Sugg Equilibre'!_A69000</vt:lpstr>
      <vt:lpstr>'Mardi Menu du Jour'!_A69000</vt:lpstr>
      <vt:lpstr>'Mercredi Déj Plat du jour'!_A69000</vt:lpstr>
      <vt:lpstr>'Mercredi Déj Sugg Equilibre'!_A69000</vt:lpstr>
      <vt:lpstr>'Mercredi Menu du Jour'!_A69000</vt:lpstr>
      <vt:lpstr>'Vendredi Déj Plat du jour'!_A69000</vt:lpstr>
      <vt:lpstr>'Vendredi Déj Sugg Equilibre'!_A69000</vt:lpstr>
      <vt:lpstr>'Vendredi Menu du Jour'!_A69000</vt:lpstr>
      <vt:lpstr>_A69000</vt:lpstr>
      <vt:lpstr>'Jeudi Déj Plat du jour'!_A69999</vt:lpstr>
      <vt:lpstr>'Jeudi Déj Sugg Equilibre'!_A69999</vt:lpstr>
      <vt:lpstr>'Jeudi Menu du Jour'!_A69999</vt:lpstr>
      <vt:lpstr>'Lundi Déj Sugg Equilibre'!_A69999</vt:lpstr>
      <vt:lpstr>'Mardi Déj Plat du jour'!_A69999</vt:lpstr>
      <vt:lpstr>'Mardi Déj Sugg Equilibre'!_A69999</vt:lpstr>
      <vt:lpstr>'Mardi Menu du Jour'!_A69999</vt:lpstr>
      <vt:lpstr>'Mercredi Déj Plat du jour'!_A69999</vt:lpstr>
      <vt:lpstr>'Mercredi Déj Sugg Equilibre'!_A69999</vt:lpstr>
      <vt:lpstr>'Mercredi Menu du Jour'!_A69999</vt:lpstr>
      <vt:lpstr>'Vendredi Déj Plat du jour'!_A69999</vt:lpstr>
      <vt:lpstr>'Vendredi Déj Sugg Equilibre'!_A69999</vt:lpstr>
      <vt:lpstr>'Vendredi Menu du Jour'!_A69999</vt:lpstr>
      <vt:lpstr>_A69999</vt:lpstr>
      <vt:lpstr>'Jeudi Déj Plat du jour'!_A70000</vt:lpstr>
      <vt:lpstr>'Jeudi Déj Sugg Equilibre'!_A70000</vt:lpstr>
      <vt:lpstr>'Jeudi Menu du Jour'!_A70000</vt:lpstr>
      <vt:lpstr>'Lundi Déj Sugg Equilibre'!_A70000</vt:lpstr>
      <vt:lpstr>'Mardi Déj Plat du jour'!_A70000</vt:lpstr>
      <vt:lpstr>'Mardi Déj Sugg Equilibre'!_A70000</vt:lpstr>
      <vt:lpstr>'Mardi Menu du Jour'!_A70000</vt:lpstr>
      <vt:lpstr>'Mercredi Déj Plat du jour'!_A70000</vt:lpstr>
      <vt:lpstr>'Mercredi Déj Sugg Equilibre'!_A70000</vt:lpstr>
      <vt:lpstr>'Mercredi Menu du Jour'!_A70000</vt:lpstr>
      <vt:lpstr>'Vendredi Déj Plat du jour'!_A70000</vt:lpstr>
      <vt:lpstr>'Vendredi Déj Sugg Equilibre'!_A70000</vt:lpstr>
      <vt:lpstr>'Vendredi Menu du Jour'!_A70000</vt:lpstr>
      <vt:lpstr>_A70000</vt:lpstr>
      <vt:lpstr>'Affich Viande Bovine'!Abattu1</vt:lpstr>
      <vt:lpstr>'Affich Viande Bovine'!Abattu2</vt:lpstr>
      <vt:lpstr>'Affich Viande Bovine'!Abattu3</vt:lpstr>
      <vt:lpstr>'Affich Viande Bovine'!Elevé1</vt:lpstr>
      <vt:lpstr>'Affich Viande Bovine'!Elevé2</vt:lpstr>
      <vt:lpstr>'Affich Viande Bovine'!Elevé3</vt:lpstr>
      <vt:lpstr>'Affich Viande Bovine'!Né1</vt:lpstr>
      <vt:lpstr>'Affich Viande Bovine'!Né2</vt:lpstr>
      <vt:lpstr>'Affich Viande Bovine'!Né3</vt:lpstr>
      <vt:lpstr>'Affich Viande Bovine'!Pays</vt:lpstr>
      <vt:lpstr>'Affich Viande Bovine'!Zone_d_impression</vt:lpstr>
      <vt:lpstr>'Jeudi Déj Plat du jour'!Zone_d_impression</vt:lpstr>
      <vt:lpstr>'Jeudi Déj Sugg Equilibre'!Zone_d_impression</vt:lpstr>
      <vt:lpstr>'Jeudi Fête'!Zone_d_impression</vt:lpstr>
      <vt:lpstr>'Jeudi Menu du Jour'!Zone_d_impression</vt:lpstr>
      <vt:lpstr>'Lundi Déj Plat du jour'!Zone_d_impression</vt:lpstr>
      <vt:lpstr>'Lundi Déj Sugg Equilibre'!Zone_d_impression</vt:lpstr>
      <vt:lpstr>'Lundi Fête'!Zone_d_impression</vt:lpstr>
      <vt:lpstr>'Lundi Menu du Jour'!Zone_d_impression</vt:lpstr>
      <vt:lpstr>'Mardi Déj Plat du jour'!Zone_d_impression</vt:lpstr>
      <vt:lpstr>'Mardi Déj Sugg Equilibre'!Zone_d_impression</vt:lpstr>
      <vt:lpstr>'Mardi Fête'!Zone_d_impression</vt:lpstr>
      <vt:lpstr>'Mardi Menu du Jour'!Zone_d_impression</vt:lpstr>
      <vt:lpstr>'Menu Semaine Paysage'!Zone_d_impression</vt:lpstr>
      <vt:lpstr>'Menu Semaine Portrait'!Zone_d_impression</vt:lpstr>
      <vt:lpstr>'Mercredi Déj Plat du jour'!Zone_d_impression</vt:lpstr>
      <vt:lpstr>'Mercredi Déj Sugg Equilibre'!Zone_d_impression</vt:lpstr>
      <vt:lpstr>'Mercredi Fête'!Zone_d_impression</vt:lpstr>
      <vt:lpstr>'Mercredi Menu du Jour'!Zone_d_impression</vt:lpstr>
      <vt:lpstr>SEMAINE!Zone_d_impression</vt:lpstr>
      <vt:lpstr>'Vendredi Déj Plat du jour'!Zone_d_impression</vt:lpstr>
      <vt:lpstr>'Vendredi Déj Sugg Equilibre'!Zone_d_impression</vt:lpstr>
      <vt:lpstr>'Vendredi Fête'!Zone_d_impression</vt:lpstr>
      <vt:lpstr>'Vendredi Menu du Jour'!Zone_d_impression</vt:lpstr>
    </vt:vector>
  </TitlesOfParts>
  <Company>sodexho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sodexho</dc:creator>
  <cp:lastModifiedBy>secprim</cp:lastModifiedBy>
  <cp:lastPrinted>2018-05-14T07:13:28Z</cp:lastPrinted>
  <dcterms:created xsi:type="dcterms:W3CDTF">2007-01-13T11:03:29Z</dcterms:created>
  <dcterms:modified xsi:type="dcterms:W3CDTF">2018-05-14T07:13:40Z</dcterms:modified>
</cp:coreProperties>
</file>